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<sst xmlns="http://schemas.openxmlformats.org/spreadsheetml/2006/main" count="37" uniqueCount="31">
  <si>
    <t>2019年3月份城乡高龄津贴分配表</t>
  </si>
  <si>
    <t>乡镇
名称</t>
  </si>
  <si>
    <t>80岁以上城乡低收入老年人总数</t>
  </si>
  <si>
    <t>总金额</t>
  </si>
  <si>
    <t>执行标准（人、元/月·人）</t>
  </si>
  <si>
    <t>备注</t>
  </si>
  <si>
    <t>人</t>
  </si>
  <si>
    <t>其中：</t>
  </si>
  <si>
    <t>元</t>
  </si>
  <si>
    <t>农村高龄</t>
  </si>
  <si>
    <t>城镇高龄</t>
  </si>
  <si>
    <t>农村</t>
  </si>
  <si>
    <t>城市</t>
  </si>
  <si>
    <t>农村总
金额</t>
  </si>
  <si>
    <t>城市总
金额</t>
  </si>
  <si>
    <t>80-89岁人数</t>
  </si>
  <si>
    <t>标准</t>
  </si>
  <si>
    <t>90岁以上人数</t>
  </si>
  <si>
    <t>合  计</t>
  </si>
  <si>
    <t>白阳镇</t>
  </si>
  <si>
    <t>王洼镇</t>
  </si>
  <si>
    <t>古城镇</t>
  </si>
  <si>
    <t>新集乡</t>
  </si>
  <si>
    <t>城阳乡</t>
  </si>
  <si>
    <t>红河镇</t>
  </si>
  <si>
    <t>冯庄乡</t>
  </si>
  <si>
    <t>小岔乡</t>
  </si>
  <si>
    <t>孟塬乡</t>
  </si>
  <si>
    <t>罗洼乡</t>
  </si>
  <si>
    <t>交岔乡</t>
  </si>
  <si>
    <t>草庙乡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</si>
</sst>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_ "/>
  </numFmts>
  <fonts count="3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name val="仿宋_GB2312"/>
      <charset val="134"/>
    </font>
    <font>
      <b/>
      <sz val="14"/>
      <name val="仿宋_GB2312"/>
      <charset val="134"/>
    </font>
    <font>
      <b/>
      <sz val="11"/>
      <name val="Times New Roman"/>
      <charset val="0"/>
    </font>
    <font>
      <b/>
      <sz val="12"/>
      <name val="仿宋_GB2312"/>
      <charset val="134"/>
    </font>
    <font>
      <b/>
      <sz val="10"/>
      <name val="宋体"/>
      <charset val="134"/>
    </font>
    <font>
      <b/>
      <sz val="12"/>
      <name val="Times New Roman"/>
      <charset val="0"/>
    </font>
    <font>
      <sz val="9"/>
      <name val="仿宋_GB2312"/>
      <charset val="134"/>
    </font>
    <font>
      <b/>
      <sz val="8"/>
      <name val="仿宋_GB2312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9" fillId="10" borderId="16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 applyProtection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shrinkToFit="1"/>
    </xf>
    <xf numFmtId="0" fontId="8" fillId="2" borderId="1" xfId="0" applyNumberFormat="1" applyFont="1" applyFill="1" applyBorder="1" applyAlignment="1" applyProtection="1">
      <alignment horizontal="center"/>
    </xf>
    <xf numFmtId="0" fontId="9" fillId="2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tabSelected="1" workbookViewId="0">
      <selection activeCell="A1" sqref="A1:P1"/>
    </sheetView>
  </sheetViews>
  <sheetFormatPr defaultColWidth="9" defaultRowHeight="13.5"/>
  <sheetData>
    <row r="1" ht="27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75" spans="1:16">
      <c r="A2" s="2" t="s">
        <v>1</v>
      </c>
      <c r="B2" s="3" t="s">
        <v>2</v>
      </c>
      <c r="C2" s="3"/>
      <c r="D2" s="3"/>
      <c r="E2" s="4" t="s">
        <v>3</v>
      </c>
      <c r="F2" s="4"/>
      <c r="G2" s="4"/>
      <c r="H2" s="5" t="s">
        <v>4</v>
      </c>
      <c r="I2" s="5"/>
      <c r="J2" s="5"/>
      <c r="K2" s="5"/>
      <c r="L2" s="5"/>
      <c r="M2" s="5"/>
      <c r="N2" s="5"/>
      <c r="O2" s="5"/>
      <c r="P2" s="19" t="s">
        <v>5</v>
      </c>
    </row>
    <row r="3" spans="1:16">
      <c r="A3" s="2"/>
      <c r="B3" s="6" t="s">
        <v>6</v>
      </c>
      <c r="C3" s="7" t="s">
        <v>7</v>
      </c>
      <c r="D3" s="7"/>
      <c r="E3" s="8" t="s">
        <v>8</v>
      </c>
      <c r="F3" s="9" t="s">
        <v>7</v>
      </c>
      <c r="G3" s="9"/>
      <c r="H3" s="10" t="s">
        <v>9</v>
      </c>
      <c r="I3" s="10"/>
      <c r="J3" s="10"/>
      <c r="K3" s="10"/>
      <c r="L3" s="20" t="s">
        <v>10</v>
      </c>
      <c r="M3" s="20"/>
      <c r="N3" s="20"/>
      <c r="O3" s="20"/>
      <c r="P3" s="19"/>
    </row>
    <row r="4" ht="27" spans="1:16">
      <c r="A4" s="2"/>
      <c r="B4" s="6"/>
      <c r="C4" s="11" t="s">
        <v>11</v>
      </c>
      <c r="D4" s="11" t="s">
        <v>12</v>
      </c>
      <c r="E4" s="12"/>
      <c r="F4" s="11" t="s">
        <v>13</v>
      </c>
      <c r="G4" s="11" t="s">
        <v>14</v>
      </c>
      <c r="H4" s="8" t="s">
        <v>15</v>
      </c>
      <c r="I4" s="8" t="s">
        <v>16</v>
      </c>
      <c r="J4" s="8" t="s">
        <v>17</v>
      </c>
      <c r="K4" s="19" t="s">
        <v>16</v>
      </c>
      <c r="L4" s="8" t="s">
        <v>15</v>
      </c>
      <c r="M4" s="8" t="s">
        <v>16</v>
      </c>
      <c r="N4" s="8" t="s">
        <v>17</v>
      </c>
      <c r="O4" s="8" t="s">
        <v>16</v>
      </c>
      <c r="P4" s="19"/>
    </row>
    <row r="5" ht="14.25" spans="1:16">
      <c r="A5" s="13" t="s">
        <v>18</v>
      </c>
      <c r="B5" s="14">
        <f t="shared" ref="B5:B17" si="0">C5+D5</f>
        <v>2213</v>
      </c>
      <c r="C5" s="14">
        <v>2151</v>
      </c>
      <c r="D5" s="14">
        <f t="shared" ref="D5:D17" si="1">L5+N5</f>
        <v>62</v>
      </c>
      <c r="E5" s="14">
        <f t="shared" ref="E5:E17" si="2">F5+G5</f>
        <v>640150</v>
      </c>
      <c r="F5" s="14">
        <v>612050</v>
      </c>
      <c r="G5" s="14">
        <f t="shared" ref="G5:G17" si="3">L5*M5+N5*O5</f>
        <v>28100</v>
      </c>
      <c r="H5" s="14">
        <v>2015</v>
      </c>
      <c r="I5" s="14">
        <v>270</v>
      </c>
      <c r="J5" s="14">
        <v>136</v>
      </c>
      <c r="K5" s="14">
        <v>500</v>
      </c>
      <c r="L5" s="14">
        <v>58</v>
      </c>
      <c r="M5" s="14">
        <v>450</v>
      </c>
      <c r="N5" s="14">
        <v>4</v>
      </c>
      <c r="O5" s="14">
        <v>500</v>
      </c>
      <c r="P5" s="21"/>
    </row>
    <row r="6" ht="14.25" spans="1:16">
      <c r="A6" s="15" t="s">
        <v>19</v>
      </c>
      <c r="B6" s="14">
        <f t="shared" si="0"/>
        <v>269</v>
      </c>
      <c r="C6" s="14">
        <f t="shared" ref="C6:C17" si="4">H6+J6</f>
        <v>211</v>
      </c>
      <c r="D6" s="14">
        <f t="shared" si="1"/>
        <v>58</v>
      </c>
      <c r="E6" s="14">
        <f t="shared" si="2"/>
        <v>88050</v>
      </c>
      <c r="F6" s="14">
        <f t="shared" ref="F6:F17" si="5">H6*I6+J6*K6</f>
        <v>61800</v>
      </c>
      <c r="G6" s="14">
        <f t="shared" si="3"/>
        <v>26250</v>
      </c>
      <c r="H6" s="16">
        <v>190</v>
      </c>
      <c r="I6" s="14">
        <v>270</v>
      </c>
      <c r="J6" s="16">
        <v>21</v>
      </c>
      <c r="K6" s="14">
        <v>500</v>
      </c>
      <c r="L6" s="16">
        <v>55</v>
      </c>
      <c r="M6" s="14">
        <v>450</v>
      </c>
      <c r="N6" s="16">
        <v>3</v>
      </c>
      <c r="O6" s="14">
        <v>500</v>
      </c>
      <c r="P6" s="22"/>
    </row>
    <row r="7" ht="15.75" spans="1:16">
      <c r="A7" s="15" t="s">
        <v>20</v>
      </c>
      <c r="B7" s="14">
        <f t="shared" si="0"/>
        <v>212</v>
      </c>
      <c r="C7" s="14">
        <f t="shared" si="4"/>
        <v>212</v>
      </c>
      <c r="D7" s="14">
        <f t="shared" si="1"/>
        <v>0</v>
      </c>
      <c r="E7" s="14">
        <f t="shared" si="2"/>
        <v>58850</v>
      </c>
      <c r="F7" s="14">
        <v>58850</v>
      </c>
      <c r="G7" s="14">
        <f t="shared" si="3"/>
        <v>0</v>
      </c>
      <c r="H7" s="16">
        <v>205</v>
      </c>
      <c r="I7" s="14">
        <v>270</v>
      </c>
      <c r="J7" s="16">
        <v>7</v>
      </c>
      <c r="K7" s="14">
        <v>500</v>
      </c>
      <c r="L7" s="16">
        <v>0</v>
      </c>
      <c r="M7" s="14">
        <v>450</v>
      </c>
      <c r="N7" s="16">
        <v>0</v>
      </c>
      <c r="O7" s="14">
        <v>500</v>
      </c>
      <c r="P7" s="23"/>
    </row>
    <row r="8" ht="15.75" spans="1:16">
      <c r="A8" s="15" t="s">
        <v>21</v>
      </c>
      <c r="B8" s="14">
        <f t="shared" si="0"/>
        <v>342</v>
      </c>
      <c r="C8" s="14">
        <f t="shared" si="4"/>
        <v>342</v>
      </c>
      <c r="D8" s="14">
        <f t="shared" si="1"/>
        <v>0</v>
      </c>
      <c r="E8" s="14">
        <f t="shared" si="2"/>
        <v>99240</v>
      </c>
      <c r="F8" s="14">
        <f t="shared" si="5"/>
        <v>99240</v>
      </c>
      <c r="G8" s="14">
        <f t="shared" si="3"/>
        <v>0</v>
      </c>
      <c r="H8" s="16">
        <v>312</v>
      </c>
      <c r="I8" s="14">
        <v>270</v>
      </c>
      <c r="J8" s="16">
        <v>30</v>
      </c>
      <c r="K8" s="14">
        <v>500</v>
      </c>
      <c r="L8" s="16">
        <v>0</v>
      </c>
      <c r="M8" s="14">
        <v>450</v>
      </c>
      <c r="N8" s="16">
        <v>0</v>
      </c>
      <c r="O8" s="14">
        <v>500</v>
      </c>
      <c r="P8" s="23"/>
    </row>
    <row r="9" ht="14.25" spans="1:16">
      <c r="A9" s="17" t="s">
        <v>22</v>
      </c>
      <c r="B9" s="14">
        <f t="shared" si="0"/>
        <v>365</v>
      </c>
      <c r="C9" s="14">
        <f t="shared" si="4"/>
        <v>363</v>
      </c>
      <c r="D9" s="14">
        <f t="shared" si="1"/>
        <v>2</v>
      </c>
      <c r="E9" s="14">
        <f t="shared" si="2"/>
        <v>104250</v>
      </c>
      <c r="F9" s="14">
        <f t="shared" si="5"/>
        <v>103300</v>
      </c>
      <c r="G9" s="14">
        <f t="shared" si="3"/>
        <v>950</v>
      </c>
      <c r="H9" s="18">
        <v>340</v>
      </c>
      <c r="I9" s="24">
        <v>270</v>
      </c>
      <c r="J9" s="18">
        <v>23</v>
      </c>
      <c r="K9" s="24">
        <v>500</v>
      </c>
      <c r="L9" s="18">
        <v>1</v>
      </c>
      <c r="M9" s="24">
        <v>450</v>
      </c>
      <c r="N9" s="18">
        <v>1</v>
      </c>
      <c r="O9" s="24">
        <v>500</v>
      </c>
      <c r="P9" s="25"/>
    </row>
    <row r="10" ht="14.25" spans="1:16">
      <c r="A10" s="17" t="s">
        <v>23</v>
      </c>
      <c r="B10" s="14">
        <f t="shared" si="0"/>
        <v>207</v>
      </c>
      <c r="C10" s="14">
        <f t="shared" si="4"/>
        <v>207</v>
      </c>
      <c r="D10" s="14">
        <f t="shared" si="1"/>
        <v>0</v>
      </c>
      <c r="E10" s="14">
        <f t="shared" si="2"/>
        <v>59340</v>
      </c>
      <c r="F10" s="14">
        <f t="shared" si="5"/>
        <v>59340</v>
      </c>
      <c r="G10" s="14">
        <f t="shared" si="3"/>
        <v>0</v>
      </c>
      <c r="H10" s="18">
        <v>192</v>
      </c>
      <c r="I10" s="24">
        <v>270</v>
      </c>
      <c r="J10" s="18">
        <v>15</v>
      </c>
      <c r="K10" s="24">
        <v>500</v>
      </c>
      <c r="L10" s="18">
        <v>0</v>
      </c>
      <c r="M10" s="26">
        <v>450</v>
      </c>
      <c r="N10" s="18">
        <v>0</v>
      </c>
      <c r="O10" s="24">
        <v>500</v>
      </c>
      <c r="P10" s="27"/>
    </row>
    <row r="11" ht="14.25" spans="1:16">
      <c r="A11" s="17" t="s">
        <v>24</v>
      </c>
      <c r="B11" s="14">
        <f t="shared" si="0"/>
        <v>254</v>
      </c>
      <c r="C11" s="14">
        <f t="shared" si="4"/>
        <v>253</v>
      </c>
      <c r="D11" s="14">
        <f t="shared" si="1"/>
        <v>1</v>
      </c>
      <c r="E11" s="14">
        <f t="shared" si="2"/>
        <v>71980</v>
      </c>
      <c r="F11" s="14">
        <f t="shared" si="5"/>
        <v>71530</v>
      </c>
      <c r="G11" s="14">
        <f t="shared" si="3"/>
        <v>450</v>
      </c>
      <c r="H11" s="18">
        <v>239</v>
      </c>
      <c r="I11" s="24">
        <v>270</v>
      </c>
      <c r="J11" s="18">
        <v>14</v>
      </c>
      <c r="K11" s="24">
        <v>500</v>
      </c>
      <c r="L11" s="18">
        <v>1</v>
      </c>
      <c r="M11" s="26">
        <v>450</v>
      </c>
      <c r="N11" s="18">
        <v>0</v>
      </c>
      <c r="O11" s="24">
        <v>500</v>
      </c>
      <c r="P11" s="28"/>
    </row>
    <row r="12" ht="14.25" spans="1:16">
      <c r="A12" s="17" t="s">
        <v>25</v>
      </c>
      <c r="B12" s="14">
        <f t="shared" si="0"/>
        <v>96</v>
      </c>
      <c r="C12" s="14">
        <f t="shared" si="4"/>
        <v>95</v>
      </c>
      <c r="D12" s="14">
        <f t="shared" si="1"/>
        <v>1</v>
      </c>
      <c r="E12" s="14">
        <f t="shared" si="2"/>
        <v>26790</v>
      </c>
      <c r="F12" s="14">
        <f t="shared" si="5"/>
        <v>26340</v>
      </c>
      <c r="G12" s="14">
        <f t="shared" si="3"/>
        <v>450</v>
      </c>
      <c r="H12" s="18">
        <v>92</v>
      </c>
      <c r="I12" s="24">
        <v>270</v>
      </c>
      <c r="J12" s="18">
        <v>3</v>
      </c>
      <c r="K12" s="24">
        <v>500</v>
      </c>
      <c r="L12" s="24">
        <v>1</v>
      </c>
      <c r="M12" s="26">
        <v>450</v>
      </c>
      <c r="N12" s="24">
        <v>0</v>
      </c>
      <c r="O12" s="24">
        <v>500</v>
      </c>
      <c r="P12" s="29"/>
    </row>
    <row r="13" ht="15.75" spans="1:16">
      <c r="A13" s="17" t="s">
        <v>26</v>
      </c>
      <c r="B13" s="14">
        <f t="shared" si="0"/>
        <v>68</v>
      </c>
      <c r="C13" s="14">
        <f t="shared" si="4"/>
        <v>68</v>
      </c>
      <c r="D13" s="14">
        <f t="shared" si="1"/>
        <v>0</v>
      </c>
      <c r="E13" s="14">
        <f t="shared" si="2"/>
        <v>18820</v>
      </c>
      <c r="F13" s="14">
        <f t="shared" si="5"/>
        <v>18820</v>
      </c>
      <c r="G13" s="14">
        <f t="shared" si="3"/>
        <v>0</v>
      </c>
      <c r="H13" s="18">
        <v>66</v>
      </c>
      <c r="I13" s="24">
        <v>270</v>
      </c>
      <c r="J13" s="18">
        <v>2</v>
      </c>
      <c r="K13" s="24">
        <v>500</v>
      </c>
      <c r="L13" s="24">
        <v>0</v>
      </c>
      <c r="M13" s="26">
        <v>450</v>
      </c>
      <c r="N13" s="24">
        <v>0</v>
      </c>
      <c r="O13" s="24">
        <v>500</v>
      </c>
      <c r="P13" s="30"/>
    </row>
    <row r="14" ht="15.75" spans="1:16">
      <c r="A14" s="17" t="s">
        <v>27</v>
      </c>
      <c r="B14" s="14">
        <f t="shared" si="0"/>
        <v>160</v>
      </c>
      <c r="C14" s="14">
        <f t="shared" si="4"/>
        <v>160</v>
      </c>
      <c r="D14" s="14">
        <f t="shared" si="1"/>
        <v>0</v>
      </c>
      <c r="E14" s="14">
        <f t="shared" si="2"/>
        <v>45270</v>
      </c>
      <c r="F14" s="14">
        <f t="shared" si="5"/>
        <v>45270</v>
      </c>
      <c r="G14" s="14">
        <f t="shared" si="3"/>
        <v>0</v>
      </c>
      <c r="H14" s="18">
        <v>151</v>
      </c>
      <c r="I14" s="24">
        <v>270</v>
      </c>
      <c r="J14" s="18">
        <v>9</v>
      </c>
      <c r="K14" s="24">
        <v>500</v>
      </c>
      <c r="L14" s="24">
        <v>0</v>
      </c>
      <c r="M14" s="26">
        <v>450</v>
      </c>
      <c r="N14" s="24">
        <v>0</v>
      </c>
      <c r="O14" s="24">
        <v>500</v>
      </c>
      <c r="P14" s="30"/>
    </row>
    <row r="15" ht="15.75" spans="1:16">
      <c r="A15" s="17" t="s">
        <v>28</v>
      </c>
      <c r="B15" s="14">
        <f t="shared" si="0"/>
        <v>47</v>
      </c>
      <c r="C15" s="14">
        <f t="shared" si="4"/>
        <v>47</v>
      </c>
      <c r="D15" s="14">
        <f t="shared" si="1"/>
        <v>0</v>
      </c>
      <c r="E15" s="14">
        <f t="shared" si="2"/>
        <v>12920</v>
      </c>
      <c r="F15" s="14">
        <f t="shared" si="5"/>
        <v>12920</v>
      </c>
      <c r="G15" s="14">
        <f t="shared" si="3"/>
        <v>0</v>
      </c>
      <c r="H15" s="18">
        <v>46</v>
      </c>
      <c r="I15" s="24">
        <v>270</v>
      </c>
      <c r="J15" s="18">
        <v>1</v>
      </c>
      <c r="K15" s="24">
        <v>500</v>
      </c>
      <c r="L15" s="24">
        <v>0</v>
      </c>
      <c r="M15" s="26">
        <v>450</v>
      </c>
      <c r="N15" s="24">
        <v>0</v>
      </c>
      <c r="O15" s="24">
        <v>500</v>
      </c>
      <c r="P15" s="30"/>
    </row>
    <row r="16" ht="15.75" spans="1:16">
      <c r="A16" s="17" t="s">
        <v>29</v>
      </c>
      <c r="B16" s="14">
        <f t="shared" si="0"/>
        <v>49</v>
      </c>
      <c r="C16" s="14">
        <f t="shared" si="4"/>
        <v>49</v>
      </c>
      <c r="D16" s="14">
        <f t="shared" si="1"/>
        <v>0</v>
      </c>
      <c r="E16" s="14">
        <f t="shared" si="2"/>
        <v>13920</v>
      </c>
      <c r="F16" s="14">
        <f t="shared" si="5"/>
        <v>13920</v>
      </c>
      <c r="G16" s="14">
        <f t="shared" si="3"/>
        <v>0</v>
      </c>
      <c r="H16" s="18">
        <v>46</v>
      </c>
      <c r="I16" s="24">
        <v>270</v>
      </c>
      <c r="J16" s="18">
        <v>3</v>
      </c>
      <c r="K16" s="24">
        <v>500</v>
      </c>
      <c r="L16" s="24">
        <v>0</v>
      </c>
      <c r="M16" s="26">
        <v>450</v>
      </c>
      <c r="N16" s="24">
        <v>0</v>
      </c>
      <c r="O16" s="24">
        <v>500</v>
      </c>
      <c r="P16" s="30"/>
    </row>
    <row r="17" ht="14.25" spans="1:16">
      <c r="A17" s="17" t="s">
        <v>30</v>
      </c>
      <c r="B17" s="14">
        <f t="shared" si="0"/>
        <v>144</v>
      </c>
      <c r="C17" s="14">
        <f t="shared" si="4"/>
        <v>144</v>
      </c>
      <c r="D17" s="14">
        <f t="shared" si="1"/>
        <v>0</v>
      </c>
      <c r="E17" s="14">
        <f t="shared" si="2"/>
        <v>40720</v>
      </c>
      <c r="F17" s="14">
        <f t="shared" si="5"/>
        <v>40720</v>
      </c>
      <c r="G17" s="14">
        <f t="shared" si="3"/>
        <v>0</v>
      </c>
      <c r="H17" s="18">
        <v>136</v>
      </c>
      <c r="I17" s="24">
        <v>270</v>
      </c>
      <c r="J17" s="18">
        <v>8</v>
      </c>
      <c r="K17" s="24">
        <v>500</v>
      </c>
      <c r="L17" s="24">
        <v>0</v>
      </c>
      <c r="M17" s="26">
        <v>450</v>
      </c>
      <c r="N17" s="24">
        <v>0</v>
      </c>
      <c r="O17" s="24">
        <v>500</v>
      </c>
      <c r="P17" s="29"/>
    </row>
  </sheetData>
  <mergeCells count="12">
    <mergeCell ref="A1:P1"/>
    <mergeCell ref="B2:D2"/>
    <mergeCell ref="E2:G2"/>
    <mergeCell ref="H2:O2"/>
    <mergeCell ref="C3:D3"/>
    <mergeCell ref="F3:G3"/>
    <mergeCell ref="H3:K3"/>
    <mergeCell ref="L3:O3"/>
    <mergeCell ref="A2:A4"/>
    <mergeCell ref="B3:B4"/>
    <mergeCell ref="E3:E4"/>
    <mergeCell ref="P2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2019-10-23T08:44:06Z</dcterms:created>
  <dcterms:modified xsi:type="dcterms:W3CDTF">2019-10-23T08:44:24Z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