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附件1" sheetId="1" r:id="rId1"/>
    <sheet name="附件2" sheetId="3" r:id="rId2"/>
    <sheet name="附件3" sheetId="2" r:id="rId3"/>
  </sheets>
  <definedNames>
    <definedName name="_xlnm._FilterDatabase" localSheetId="0" hidden="1">附件1!$A$4:$L$19</definedName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<sst xmlns="http://schemas.openxmlformats.org/spreadsheetml/2006/main" count="194" uniqueCount="143">
  <si>
    <t>附件1</t>
  </si>
  <si>
    <t>2023年统筹整合使用财政涉农资金分配表（第三批）</t>
  </si>
  <si>
    <t>项目
单位</t>
  </si>
  <si>
    <t>项目名称</t>
  </si>
  <si>
    <t>主要内容</t>
  </si>
  <si>
    <t>安排资金(万元)</t>
  </si>
  <si>
    <t>预算支出科目</t>
  </si>
  <si>
    <t>区级指标
文号</t>
  </si>
  <si>
    <t>备 注</t>
  </si>
  <si>
    <t>合计</t>
  </si>
  <si>
    <t>中央
财政资金</t>
  </si>
  <si>
    <t>其中：中央衔接推进乡村振兴补助资金</t>
  </si>
  <si>
    <t>自治区
财政资金</t>
  </si>
  <si>
    <t>其中：自治区衔接推进乡村振兴补助资金</t>
  </si>
  <si>
    <t>县级财政预算资金</t>
  </si>
  <si>
    <t>合     计</t>
  </si>
  <si>
    <t>乡村振兴局</t>
  </si>
  <si>
    <t>小  计</t>
  </si>
  <si>
    <t>贷款贴息项目</t>
  </si>
  <si>
    <t xml:space="preserve">              为符合条件的全县所有脱贫户及监测对象小额贷款进行贴息。</t>
  </si>
  <si>
    <t>2130507贷款奖补和贴息</t>
  </si>
  <si>
    <t>宁财（农）指标
〔2023〕173号</t>
  </si>
  <si>
    <t>中央财政衔接推进乡村振兴补助资金</t>
  </si>
  <si>
    <t>自然资源局</t>
  </si>
  <si>
    <t>彭阳县林果产业种管养综合提升项目</t>
  </si>
  <si>
    <t xml:space="preserve">          高接改良山杏3000亩，发展庭院红梅杏1500亩，庭院苹果500亩。防冻防虫害10万亩，红梅杏、苹果低温晚霜冻害及病虫害防治2万亩，预冷分拣包装设备30套。</t>
  </si>
  <si>
    <t>2130505生产发展</t>
  </si>
  <si>
    <t>住建局</t>
  </si>
  <si>
    <t>王洼镇杨寨村美丽村庄建设</t>
  </si>
  <si>
    <t xml:space="preserve">        混凝土硬化路面6000㎡，铺设防滑钢筋700米，配套垃圾分类箱5套，环境整治15000㎡等。</t>
  </si>
  <si>
    <t>2130504农村基础设施建设</t>
  </si>
  <si>
    <t>草庙乡丑畔村美丽村庄建设</t>
  </si>
  <si>
    <t xml:space="preserve">        混凝土硬化路面6000㎡，硬化场地800㎡，现浇边沟700m，拆除梯形边沟30m，成品移动公厕1座及配套附属工程，环境综合整治6000㎡等。                                                            </t>
  </si>
  <si>
    <t>水务局</t>
  </si>
  <si>
    <t>彭阳县红茹河流域现代化生态灌区改造骨干供水工程</t>
  </si>
  <si>
    <t xml:space="preserve">       在古城、红河、城阳3乡镇进行灌区配套。工程实施后，改造及发展高效节水面积3.74万亩。</t>
  </si>
  <si>
    <t>农业农村局</t>
  </si>
  <si>
    <t>2022年高效节水农业续建项目</t>
  </si>
  <si>
    <t xml:space="preserve">         发展节水灌溉面积6.2万亩。新建控制中心、首部监控系统，安装过滤器、施肥设备、水泵、变压器等。铺设引水管、PVC干管、分干管、出地竖管、PE地面支管、滴灌带。新建控制阀井、分水井、排气补气井、减压井、排水井、保护井等建筑物。</t>
  </si>
  <si>
    <t>2023年粮食保障工程项目</t>
  </si>
  <si>
    <t xml:space="preserve">      1.  统一采购发放农用地膜40万亩（仅限玉米大豆带状复合种植、粮饲兼用型玉米种植和冷凉蔬菜种植），种植主体每亩自筹60元，其余政府奖补； 2. 支持残膜回收网点回收我县残膜7000吨，每公斤奖补1元。 3. 支持残膜加工企业加工造粒2300吨，每吨奖补500元。 4. 实施玉米大豆带状复合种植12万亩，在免费提供大豆种子的基础上，每亩奖补200元。 5. 建设一批300亩以上小杂粮标准化种植基地，每个奖补3万元。 6. 种植油料作物4万亩，每亩奖补100元。</t>
  </si>
  <si>
    <t>2130122农业生产发展</t>
  </si>
  <si>
    <t>宁财 （农）指标          〔2023〕 186号</t>
  </si>
  <si>
    <t>自治区农业生产发展资金</t>
  </si>
  <si>
    <t>2023年肉牛产业发展项目</t>
  </si>
  <si>
    <t xml:space="preserve">     1. 支持有条件的社会主体建设饲草配送中心4座，每座奖补25万元；
     2. 实施饲草调制50万立方米以上，当年青贮20立方米以上，池贮每立方米奖补50元，包膜青贮每吨100元，同一主体最高奖补8万元。
     3. 统一采购发放良种肉牛冻精10万支，实施冷配改良5.5万头；
     4. 实施“见犊补母”5万头，繁育成活1头西门塔尔良种犊牛奖补600元。
     5. 巩固提升“2652”肉牛养殖示范村10个，新增的“50”示范户5户以上，每户一次性奖补10万元；巩固提升“5350”肉牛养殖示范村61个，新增的“5350”示范户5户以上，每户一次性奖补4000元；2018年以来，已享受过产业集群和国际农发项目扶持的经营主体，不得重复享受“2652”示范村中的“50”户和“5350”示范村中的示范户补贴。
     6. 支持经营主体建设标准化肉牛规模养殖场，对新建成的300头、500头、1000头、2000头以上的标准化肉牛养殖场，分别一次性给予90万元、150万元、300万元、600万元奖补，盘活利用废弃养殖场并达到同等条件的，按照同等奖补标准的60%奖补；
     7.建设肉牛养殖“出户入园”3个，盘活利用“出户入园”2个，政府对“三通一平两绿一中心”酌情予以相应补贴。
     8. 统一购买兽医社会化服务组织4个，免疫1个单位牛、羊、猪、狗、禽，分别奖补6元、2元、4元、4元、0.25元。
     9. 安排数字牧业拓展运营维护费100万元。</t>
  </si>
  <si>
    <t>附件2</t>
  </si>
  <si>
    <t xml:space="preserve">2023年部分统筹整合财政涉农资金调整表 </t>
  </si>
  <si>
    <t>单位：万元</t>
  </si>
  <si>
    <t>序号</t>
  </si>
  <si>
    <t>调整前资金安排</t>
  </si>
  <si>
    <t>调整后资金安排</t>
  </si>
  <si>
    <t>备注</t>
  </si>
  <si>
    <t>单位名称</t>
  </si>
  <si>
    <t>调整前资金
安排文号</t>
  </si>
  <si>
    <t>资金来源</t>
  </si>
  <si>
    <t>预算支出
科目</t>
  </si>
  <si>
    <t>调减金额</t>
  </si>
  <si>
    <t>金额</t>
  </si>
  <si>
    <t>彭财（农）发            〔2023〕91号</t>
  </si>
  <si>
    <t>自治区财政衔接资金</t>
  </si>
  <si>
    <t>彭财（农）发            〔2022〕61号</t>
  </si>
  <si>
    <t>中央财政产粮大县奖励资金</t>
  </si>
  <si>
    <t>2220199其他粮油物资事务支出</t>
  </si>
  <si>
    <t>中央农业保护修复与利用资金</t>
  </si>
  <si>
    <t>2130135农业资源保护修复与利用</t>
  </si>
  <si>
    <t>附件3</t>
  </si>
  <si>
    <t>项目主管单位</t>
  </si>
  <si>
    <t>彭阳县发展改革局</t>
  </si>
  <si>
    <t>项目实施单位</t>
  </si>
  <si>
    <t>彭阳县自然资源</t>
  </si>
  <si>
    <t>项目资金（万元）</t>
  </si>
  <si>
    <t>预算总数（A）</t>
  </si>
  <si>
    <t>年度资金总额：</t>
  </si>
  <si>
    <r>
      <rPr>
        <sz val="8"/>
        <rFont val="宋体"/>
        <charset val="134"/>
        <scheme val="minor"/>
      </rPr>
      <t xml:space="preserve"> </t>
    </r>
    <r>
      <rPr>
        <sz val="8"/>
        <rFont val="宋体"/>
        <charset val="134"/>
      </rPr>
      <t>其中：整合资金</t>
    </r>
  </si>
  <si>
    <t xml:space="preserve">  地方资金</t>
  </si>
  <si>
    <t xml:space="preserve">  其他资金</t>
  </si>
  <si>
    <t>年度总体目标</t>
  </si>
  <si>
    <t>项目期整体目标</t>
  </si>
  <si>
    <t>高接改良山杏3000亩、发展庭院红梅杏1500亩、庭院苹果500亩，打造示范村15个；鼓励在非农田区域集中连片种植红梅杏，面积不少于20亩，每亩不低于40株；山杏病虫害防治10万亩；采购防冻剂2000公斤、采购石硫合剂20000公斤、杀虫剂5000公斤(500万ml)，用于红梅杏、苹果2万亩低温晚霜冻及病虫害防治，补贴购置分拣设备30套、5斤标准化泡沫箱20万个，补贴防霜熏烟桶、常温氮气锁鲜包装、冷链物流及林果产业保险；聘用农民技术员100名。</t>
  </si>
  <si>
    <t>绩效指标</t>
  </si>
  <si>
    <t>一级
指标</t>
  </si>
  <si>
    <t>二级指标</t>
  </si>
  <si>
    <t>三级指标</t>
  </si>
  <si>
    <t>指标值</t>
  </si>
  <si>
    <t>产
出
指
标</t>
  </si>
  <si>
    <t>数量指标</t>
  </si>
  <si>
    <t xml:space="preserve"> 指标1：山杏高接改良</t>
  </si>
  <si>
    <t>3000亩</t>
  </si>
  <si>
    <t xml:space="preserve"> 指标2：发展庭院红梅杏</t>
  </si>
  <si>
    <t>1500亩</t>
  </si>
  <si>
    <t xml:space="preserve"> 指标3：发展庭院苹果</t>
  </si>
  <si>
    <t>500亩</t>
  </si>
  <si>
    <t xml:space="preserve"> 指标4：山杏食心虫防治</t>
  </si>
  <si>
    <t>10万亩</t>
  </si>
  <si>
    <t xml:space="preserve"> 指标5：低温晚霜冻及病虫害防治</t>
  </si>
  <si>
    <t>2万亩</t>
  </si>
  <si>
    <t xml:space="preserve"> 指标6：补贴购置分拣设备</t>
  </si>
  <si>
    <t>30套</t>
  </si>
  <si>
    <t>指标7：补贴标准化泡沫箱</t>
  </si>
  <si>
    <t>20万个</t>
  </si>
  <si>
    <t>指标8：聘任培训农民技术员</t>
  </si>
  <si>
    <t>100名</t>
  </si>
  <si>
    <t>质量指标</t>
  </si>
  <si>
    <t xml:space="preserve"> 指标1：接穗、苗木成活率</t>
  </si>
  <si>
    <t>≥85 %</t>
  </si>
  <si>
    <t xml:space="preserve"> 指标2：山杏食心虫危害率</t>
  </si>
  <si>
    <t>≤30%</t>
  </si>
  <si>
    <t xml:space="preserve"> 指标3：低温晚霜冻及病虫害防治率</t>
  </si>
  <si>
    <t xml:space="preserve"> 指标4：分拣设备</t>
  </si>
  <si>
    <t>合格</t>
  </si>
  <si>
    <t>指标5：标准化泡沫箱</t>
  </si>
  <si>
    <t>指标6：农民技术员培训</t>
  </si>
  <si>
    <t>时效指标</t>
  </si>
  <si>
    <t xml:space="preserve"> 指标1：任务指标完成情况</t>
  </si>
  <si>
    <t>按期完成</t>
  </si>
  <si>
    <t xml:space="preserve"> 指标2：资金支付率（%）</t>
  </si>
  <si>
    <t>≥95 %</t>
  </si>
  <si>
    <t>成本指标</t>
  </si>
  <si>
    <t xml:space="preserve"> 指标1：项目建设成本</t>
  </si>
  <si>
    <t>不超预算安排</t>
  </si>
  <si>
    <t>效
益
指
标</t>
  </si>
  <si>
    <t>经济效益指标</t>
  </si>
  <si>
    <t xml:space="preserve"> 指标1：果园预期效益</t>
  </si>
  <si>
    <t>效益明显</t>
  </si>
  <si>
    <t xml:space="preserve"> 指标2：带动项目区农户增收
</t>
  </si>
  <si>
    <t>明显</t>
  </si>
  <si>
    <t>社会效益指标</t>
  </si>
  <si>
    <t xml:space="preserve"> 指标1：带动就业（人）</t>
  </si>
  <si>
    <t>生态效益指标</t>
  </si>
  <si>
    <t xml:space="preserve"> 指标1：无公害防治率（%）</t>
  </si>
  <si>
    <t xml:space="preserve"> 指标2：是否改善当地生态环境</t>
  </si>
  <si>
    <t>是</t>
  </si>
  <si>
    <t>可持续影响指标</t>
  </si>
  <si>
    <t xml:space="preserve"> 指标1：对项目区产业结构调整影响</t>
  </si>
  <si>
    <t>长期</t>
  </si>
  <si>
    <t xml:space="preserve"> 指标2：生态系统功能改善可持续影响</t>
  </si>
  <si>
    <t>满意度指标</t>
  </si>
  <si>
    <t>服务对象满意度指标</t>
  </si>
  <si>
    <t xml:space="preserve"> 指标1：技术骨干/职工培训满意度率（%）</t>
  </si>
  <si>
    <t>≥900 %</t>
  </si>
  <si>
    <t xml:space="preserve"> 指标2：种植户培训满意度（%）</t>
  </si>
  <si>
    <t>≥90 %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</si>
</sst>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yyyy&quot;年&quot;m&quot;月&quot;d&quot;日&quot;;@"/>
  </numFmts>
  <fonts count="5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theme="1"/>
      <name val="方正小标宋_GBK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name val="方正小标宋_GBK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楷体"/>
      <charset val="134"/>
    </font>
    <font>
      <sz val="10"/>
      <name val="楷体"/>
      <charset val="134"/>
    </font>
    <font>
      <sz val="9"/>
      <name val="宋体"/>
      <charset val="134"/>
    </font>
    <font>
      <sz val="12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0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5" fillId="12" borderId="9" applyNumberFormat="0" applyAlignment="0" applyProtection="0">
      <alignment vertical="center"/>
    </xf>
    <xf numFmtId="0" fontId="46" fillId="12" borderId="5" applyNumberFormat="0" applyAlignment="0" applyProtection="0">
      <alignment vertical="center"/>
    </xf>
    <xf numFmtId="0" fontId="47" fillId="13" borderId="10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" fillId="0" borderId="0" applyProtection="0">
      <alignment vertical="center"/>
    </xf>
    <xf numFmtId="0" fontId="12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textRotation="255" wrapText="1"/>
    </xf>
    <xf numFmtId="0" fontId="8" fillId="0" borderId="1" xfId="54" applyFont="1" applyFill="1" applyBorder="1" applyAlignment="1" applyProtection="1">
      <alignment horizontal="center" vertical="center" wrapText="1"/>
    </xf>
    <xf numFmtId="0" fontId="8" fillId="0" borderId="1" xfId="54" applyFont="1" applyFill="1" applyBorder="1" applyAlignment="1">
      <alignment horizontal="left" vertical="center" wrapText="1"/>
    </xf>
    <xf numFmtId="0" fontId="8" fillId="0" borderId="1" xfId="54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9" fontId="8" fillId="0" borderId="1" xfId="54" applyNumberFormat="1" applyFont="1" applyFill="1" applyBorder="1" applyAlignment="1">
      <alignment horizontal="center" vertical="center" wrapText="1"/>
    </xf>
    <xf numFmtId="176" fontId="8" fillId="0" borderId="1" xfId="54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54" applyFont="1" applyFill="1" applyBorder="1" applyAlignment="1"/>
    <xf numFmtId="0" fontId="12" fillId="0" borderId="0" xfId="54" applyFont="1" applyFill="1" applyBorder="1" applyAlignment="1">
      <alignment horizontal="left"/>
    </xf>
    <xf numFmtId="177" fontId="13" fillId="0" borderId="0" xfId="54" applyNumberFormat="1" applyFont="1" applyFill="1" applyBorder="1" applyAlignment="1">
      <alignment horizontal="center" vertical="center" wrapText="1"/>
    </xf>
    <xf numFmtId="0" fontId="14" fillId="0" borderId="0" xfId="54" applyFont="1" applyFill="1" applyBorder="1" applyAlignment="1">
      <alignment horizontal="center" vertical="center" wrapText="1"/>
    </xf>
    <xf numFmtId="0" fontId="15" fillId="0" borderId="0" xfId="54" applyFont="1" applyFill="1" applyBorder="1" applyAlignment="1">
      <alignment horizontal="center" vertical="center" wrapText="1"/>
    </xf>
    <xf numFmtId="177" fontId="15" fillId="0" borderId="0" xfId="54" applyNumberFormat="1" applyFont="1" applyFill="1" applyBorder="1" applyAlignment="1">
      <alignment horizontal="center" vertical="center" wrapText="1"/>
    </xf>
    <xf numFmtId="0" fontId="16" fillId="0" borderId="0" xfId="54" applyFont="1" applyFill="1" applyBorder="1" applyAlignment="1">
      <alignment horizontal="right" vertical="center" wrapText="1"/>
    </xf>
    <xf numFmtId="177" fontId="16" fillId="0" borderId="0" xfId="54" applyNumberFormat="1" applyFont="1" applyFill="1" applyBorder="1" applyAlignment="1">
      <alignment horizontal="right" vertical="center" wrapText="1"/>
    </xf>
    <xf numFmtId="0" fontId="17" fillId="0" borderId="1" xfId="54" applyFont="1" applyFill="1" applyBorder="1" applyAlignment="1">
      <alignment horizontal="center" vertical="center" wrapText="1"/>
    </xf>
    <xf numFmtId="177" fontId="17" fillId="0" borderId="1" xfId="54" applyNumberFormat="1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19" fillId="0" borderId="1" xfId="54" applyFont="1" applyFill="1" applyBorder="1" applyAlignment="1">
      <alignment horizontal="center" vertical="center" wrapText="1"/>
    </xf>
    <xf numFmtId="0" fontId="20" fillId="0" borderId="1" xfId="54" applyFont="1" applyFill="1" applyBorder="1" applyAlignment="1">
      <alignment horizontal="center" vertical="center" wrapText="1"/>
    </xf>
    <xf numFmtId="178" fontId="16" fillId="0" borderId="1" xfId="54" applyNumberFormat="1" applyFont="1" applyFill="1" applyBorder="1" applyAlignment="1">
      <alignment horizontal="center" vertical="center" wrapText="1"/>
    </xf>
    <xf numFmtId="178" fontId="18" fillId="0" borderId="1" xfId="54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5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54" applyFont="1" applyFill="1" applyBorder="1" applyAlignment="1">
      <alignment horizontal="center" vertical="center" wrapText="1"/>
    </xf>
    <xf numFmtId="0" fontId="21" fillId="0" borderId="0" xfId="57" applyFont="1" applyFill="1">
      <alignment vertical="center"/>
    </xf>
    <xf numFmtId="0" fontId="12" fillId="0" borderId="0" xfId="57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2" fillId="0" borderId="0" xfId="57" applyFill="1" applyAlignment="1">
      <alignment horizontal="center" vertical="center" wrapText="1"/>
    </xf>
    <xf numFmtId="0" fontId="12" fillId="0" borderId="0" xfId="57" applyFill="1">
      <alignment vertical="center"/>
    </xf>
    <xf numFmtId="0" fontId="11" fillId="0" borderId="0" xfId="57" applyFont="1" applyFill="1" applyAlignment="1">
      <alignment horizontal="left" vertical="center"/>
    </xf>
    <xf numFmtId="0" fontId="22" fillId="0" borderId="0" xfId="57" applyFont="1" applyFill="1" applyAlignment="1">
      <alignment horizontal="left" vertical="center"/>
    </xf>
    <xf numFmtId="0" fontId="15" fillId="0" borderId="0" xfId="57" applyFont="1" applyFill="1" applyBorder="1" applyAlignment="1">
      <alignment horizontal="center" vertical="center"/>
    </xf>
    <xf numFmtId="0" fontId="23" fillId="0" borderId="1" xfId="57" applyFont="1" applyFill="1" applyBorder="1" applyAlignment="1">
      <alignment horizontal="center" vertical="center" wrapText="1"/>
    </xf>
    <xf numFmtId="0" fontId="24" fillId="2" borderId="1" xfId="57" applyFont="1" applyFill="1" applyBorder="1" applyAlignment="1">
      <alignment vertical="center" wrapText="1"/>
    </xf>
    <xf numFmtId="0" fontId="24" fillId="2" borderId="1" xfId="57" applyFont="1" applyFill="1" applyBorder="1" applyAlignment="1">
      <alignment horizontal="center" vertical="center" wrapText="1"/>
    </xf>
    <xf numFmtId="0" fontId="25" fillId="2" borderId="1" xfId="57" applyFont="1" applyFill="1" applyBorder="1" applyAlignment="1">
      <alignment horizontal="center" vertical="center"/>
    </xf>
    <xf numFmtId="0" fontId="26" fillId="0" borderId="1" xfId="57" applyFont="1" applyFill="1" applyBorder="1" applyAlignment="1">
      <alignment horizontal="center" vertical="center"/>
    </xf>
    <xf numFmtId="0" fontId="27" fillId="2" borderId="1" xfId="57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7" fillId="0" borderId="1" xfId="57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left" vertical="center" wrapText="1"/>
    </xf>
    <xf numFmtId="0" fontId="21" fillId="0" borderId="1" xfId="57" applyFont="1" applyFill="1" applyBorder="1" applyAlignment="1">
      <alignment horizontal="center" vertical="center"/>
    </xf>
    <xf numFmtId="179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7" fillId="0" borderId="2" xfId="57" applyFont="1" applyFill="1" applyBorder="1" applyAlignment="1">
      <alignment horizontal="center" vertical="center" wrapText="1"/>
    </xf>
    <xf numFmtId="0" fontId="27" fillId="0" borderId="3" xfId="57" applyFont="1" applyFill="1" applyBorder="1" applyAlignment="1">
      <alignment horizontal="center" vertical="center" wrapText="1"/>
    </xf>
    <xf numFmtId="0" fontId="28" fillId="0" borderId="1" xfId="55" applyNumberFormat="1" applyFont="1" applyFill="1" applyBorder="1" applyAlignment="1" applyProtection="1">
      <alignment horizontal="center" vertical="center" wrapText="1"/>
    </xf>
    <xf numFmtId="0" fontId="28" fillId="0" borderId="1" xfId="55" applyNumberFormat="1" applyFont="1" applyFill="1" applyBorder="1" applyAlignment="1" applyProtection="1">
      <alignment horizontal="left" vertical="center" wrapText="1"/>
    </xf>
    <xf numFmtId="0" fontId="31" fillId="0" borderId="1" xfId="57" applyFont="1" applyFill="1" applyBorder="1" applyAlignment="1">
      <alignment horizontal="center" vertical="center" wrapText="1"/>
    </xf>
    <xf numFmtId="0" fontId="27" fillId="0" borderId="4" xfId="57" applyFont="1" applyFill="1" applyBorder="1" applyAlignment="1">
      <alignment horizontal="center" vertical="center" wrapText="1"/>
    </xf>
    <xf numFmtId="0" fontId="15" fillId="0" borderId="0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/>
    </xf>
    <xf numFmtId="0" fontId="25" fillId="2" borderId="1" xfId="57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6" fillId="2" borderId="1" xfId="57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21" fillId="0" borderId="0" xfId="57" applyFont="1" applyFill="1" applyAlignment="1">
      <alignment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1" fillId="0" borderId="1" xfId="57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 2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 2 49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_农村公路行政村通畅工程建议计划表格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_通达工程西部计划2003-11-20_计划空白表" xfId="55"/>
    <cellStyle name="常规_大武口区2020年第三批新增一般债券项目资金拟分配表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10" activePane="bottomLeft" state="frozen"/>
      <selection/>
      <selection pane="bottomLeft" activeCell="D16" sqref="D16:D19"/>
    </sheetView>
  </sheetViews>
  <sheetFormatPr defaultColWidth="9" defaultRowHeight="14.25"/>
  <cols>
    <col min="1" max="1" width="9.875" style="45" customWidth="1"/>
    <col min="2" max="2" width="19.5" style="46" customWidth="1"/>
    <col min="3" max="3" width="40" style="45" customWidth="1"/>
    <col min="4" max="4" width="11" style="45" customWidth="1"/>
    <col min="5" max="5" width="10" style="45" customWidth="1"/>
    <col min="6" max="6" width="12.125" style="45" customWidth="1"/>
    <col min="7" max="7" width="10.2583333333333" style="45" customWidth="1"/>
    <col min="8" max="8" width="12.625" style="45" customWidth="1"/>
    <col min="9" max="9" width="7.625" style="45" customWidth="1"/>
    <col min="10" max="10" width="13.125" style="47" customWidth="1"/>
    <col min="11" max="11" width="13.7583333333333" style="45" customWidth="1"/>
    <col min="12" max="12" width="16.7583333333333" style="47" customWidth="1"/>
    <col min="13" max="256" width="9" style="48"/>
    <col min="257" max="257" width="7.125" style="48" customWidth="1"/>
    <col min="258" max="258" width="12.125" style="48" customWidth="1"/>
    <col min="259" max="259" width="39" style="48" customWidth="1"/>
    <col min="260" max="260" width="9.75833333333333" style="48" customWidth="1"/>
    <col min="261" max="261" width="10.2583333333333" style="48" customWidth="1"/>
    <col min="262" max="262" width="10" style="48" customWidth="1"/>
    <col min="263" max="263" width="11.125" style="48" customWidth="1"/>
    <col min="264" max="264" width="9.75833333333333" style="48" customWidth="1"/>
    <col min="265" max="265" width="11" style="48" customWidth="1"/>
    <col min="266" max="266" width="15.2583333333333" style="48" customWidth="1"/>
    <col min="267" max="267" width="13.5" style="48" customWidth="1"/>
    <col min="268" max="268" width="5.125" style="48" customWidth="1"/>
    <col min="269" max="512" width="9" style="48"/>
    <col min="513" max="513" width="7.125" style="48" customWidth="1"/>
    <col min="514" max="514" width="12.125" style="48" customWidth="1"/>
    <col min="515" max="515" width="39" style="48" customWidth="1"/>
    <col min="516" max="516" width="9.75833333333333" style="48" customWidth="1"/>
    <col min="517" max="517" width="10.2583333333333" style="48" customWidth="1"/>
    <col min="518" max="518" width="10" style="48" customWidth="1"/>
    <col min="519" max="519" width="11.125" style="48" customWidth="1"/>
    <col min="520" max="520" width="9.75833333333333" style="48" customWidth="1"/>
    <col min="521" max="521" width="11" style="48" customWidth="1"/>
    <col min="522" max="522" width="15.2583333333333" style="48" customWidth="1"/>
    <col min="523" max="523" width="13.5" style="48" customWidth="1"/>
    <col min="524" max="524" width="5.125" style="48" customWidth="1"/>
    <col min="525" max="768" width="9" style="48"/>
    <col min="769" max="769" width="7.125" style="48" customWidth="1"/>
    <col min="770" max="770" width="12.125" style="48" customWidth="1"/>
    <col min="771" max="771" width="39" style="48" customWidth="1"/>
    <col min="772" max="772" width="9.75833333333333" style="48" customWidth="1"/>
    <col min="773" max="773" width="10.2583333333333" style="48" customWidth="1"/>
    <col min="774" max="774" width="10" style="48" customWidth="1"/>
    <col min="775" max="775" width="11.125" style="48" customWidth="1"/>
    <col min="776" max="776" width="9.75833333333333" style="48" customWidth="1"/>
    <col min="777" max="777" width="11" style="48" customWidth="1"/>
    <col min="778" max="778" width="15.2583333333333" style="48" customWidth="1"/>
    <col min="779" max="779" width="13.5" style="48" customWidth="1"/>
    <col min="780" max="780" width="5.125" style="48" customWidth="1"/>
    <col min="781" max="1024" width="9" style="48"/>
    <col min="1025" max="1025" width="7.125" style="48" customWidth="1"/>
    <col min="1026" max="1026" width="12.125" style="48" customWidth="1"/>
    <col min="1027" max="1027" width="39" style="48" customWidth="1"/>
    <col min="1028" max="1028" width="9.75833333333333" style="48" customWidth="1"/>
    <col min="1029" max="1029" width="10.2583333333333" style="48" customWidth="1"/>
    <col min="1030" max="1030" width="10" style="48" customWidth="1"/>
    <col min="1031" max="1031" width="11.125" style="48" customWidth="1"/>
    <col min="1032" max="1032" width="9.75833333333333" style="48" customWidth="1"/>
    <col min="1033" max="1033" width="11" style="48" customWidth="1"/>
    <col min="1034" max="1034" width="15.2583333333333" style="48" customWidth="1"/>
    <col min="1035" max="1035" width="13.5" style="48" customWidth="1"/>
    <col min="1036" max="1036" width="5.125" style="48" customWidth="1"/>
    <col min="1037" max="1280" width="9" style="48"/>
    <col min="1281" max="1281" width="7.125" style="48" customWidth="1"/>
    <col min="1282" max="1282" width="12.125" style="48" customWidth="1"/>
    <col min="1283" max="1283" width="39" style="48" customWidth="1"/>
    <col min="1284" max="1284" width="9.75833333333333" style="48" customWidth="1"/>
    <col min="1285" max="1285" width="10.2583333333333" style="48" customWidth="1"/>
    <col min="1286" max="1286" width="10" style="48" customWidth="1"/>
    <col min="1287" max="1287" width="11.125" style="48" customWidth="1"/>
    <col min="1288" max="1288" width="9.75833333333333" style="48" customWidth="1"/>
    <col min="1289" max="1289" width="11" style="48" customWidth="1"/>
    <col min="1290" max="1290" width="15.2583333333333" style="48" customWidth="1"/>
    <col min="1291" max="1291" width="13.5" style="48" customWidth="1"/>
    <col min="1292" max="1292" width="5.125" style="48" customWidth="1"/>
    <col min="1293" max="1536" width="9" style="48"/>
    <col min="1537" max="1537" width="7.125" style="48" customWidth="1"/>
    <col min="1538" max="1538" width="12.125" style="48" customWidth="1"/>
    <col min="1539" max="1539" width="39" style="48" customWidth="1"/>
    <col min="1540" max="1540" width="9.75833333333333" style="48" customWidth="1"/>
    <col min="1541" max="1541" width="10.2583333333333" style="48" customWidth="1"/>
    <col min="1542" max="1542" width="10" style="48" customWidth="1"/>
    <col min="1543" max="1543" width="11.125" style="48" customWidth="1"/>
    <col min="1544" max="1544" width="9.75833333333333" style="48" customWidth="1"/>
    <col min="1545" max="1545" width="11" style="48" customWidth="1"/>
    <col min="1546" max="1546" width="15.2583333333333" style="48" customWidth="1"/>
    <col min="1547" max="1547" width="13.5" style="48" customWidth="1"/>
    <col min="1548" max="1548" width="5.125" style="48" customWidth="1"/>
    <col min="1549" max="1792" width="9" style="48"/>
    <col min="1793" max="1793" width="7.125" style="48" customWidth="1"/>
    <col min="1794" max="1794" width="12.125" style="48" customWidth="1"/>
    <col min="1795" max="1795" width="39" style="48" customWidth="1"/>
    <col min="1796" max="1796" width="9.75833333333333" style="48" customWidth="1"/>
    <col min="1797" max="1797" width="10.2583333333333" style="48" customWidth="1"/>
    <col min="1798" max="1798" width="10" style="48" customWidth="1"/>
    <col min="1799" max="1799" width="11.125" style="48" customWidth="1"/>
    <col min="1800" max="1800" width="9.75833333333333" style="48" customWidth="1"/>
    <col min="1801" max="1801" width="11" style="48" customWidth="1"/>
    <col min="1802" max="1802" width="15.2583333333333" style="48" customWidth="1"/>
    <col min="1803" max="1803" width="13.5" style="48" customWidth="1"/>
    <col min="1804" max="1804" width="5.125" style="48" customWidth="1"/>
    <col min="1805" max="2048" width="9" style="48"/>
    <col min="2049" max="2049" width="7.125" style="48" customWidth="1"/>
    <col min="2050" max="2050" width="12.125" style="48" customWidth="1"/>
    <col min="2051" max="2051" width="39" style="48" customWidth="1"/>
    <col min="2052" max="2052" width="9.75833333333333" style="48" customWidth="1"/>
    <col min="2053" max="2053" width="10.2583333333333" style="48" customWidth="1"/>
    <col min="2054" max="2054" width="10" style="48" customWidth="1"/>
    <col min="2055" max="2055" width="11.125" style="48" customWidth="1"/>
    <col min="2056" max="2056" width="9.75833333333333" style="48" customWidth="1"/>
    <col min="2057" max="2057" width="11" style="48" customWidth="1"/>
    <col min="2058" max="2058" width="15.2583333333333" style="48" customWidth="1"/>
    <col min="2059" max="2059" width="13.5" style="48" customWidth="1"/>
    <col min="2060" max="2060" width="5.125" style="48" customWidth="1"/>
    <col min="2061" max="2304" width="9" style="48"/>
    <col min="2305" max="2305" width="7.125" style="48" customWidth="1"/>
    <col min="2306" max="2306" width="12.125" style="48" customWidth="1"/>
    <col min="2307" max="2307" width="39" style="48" customWidth="1"/>
    <col min="2308" max="2308" width="9.75833333333333" style="48" customWidth="1"/>
    <col min="2309" max="2309" width="10.2583333333333" style="48" customWidth="1"/>
    <col min="2310" max="2310" width="10" style="48" customWidth="1"/>
    <col min="2311" max="2311" width="11.125" style="48" customWidth="1"/>
    <col min="2312" max="2312" width="9.75833333333333" style="48" customWidth="1"/>
    <col min="2313" max="2313" width="11" style="48" customWidth="1"/>
    <col min="2314" max="2314" width="15.2583333333333" style="48" customWidth="1"/>
    <col min="2315" max="2315" width="13.5" style="48" customWidth="1"/>
    <col min="2316" max="2316" width="5.125" style="48" customWidth="1"/>
    <col min="2317" max="2560" width="9" style="48"/>
    <col min="2561" max="2561" width="7.125" style="48" customWidth="1"/>
    <col min="2562" max="2562" width="12.125" style="48" customWidth="1"/>
    <col min="2563" max="2563" width="39" style="48" customWidth="1"/>
    <col min="2564" max="2564" width="9.75833333333333" style="48" customWidth="1"/>
    <col min="2565" max="2565" width="10.2583333333333" style="48" customWidth="1"/>
    <col min="2566" max="2566" width="10" style="48" customWidth="1"/>
    <col min="2567" max="2567" width="11.125" style="48" customWidth="1"/>
    <col min="2568" max="2568" width="9.75833333333333" style="48" customWidth="1"/>
    <col min="2569" max="2569" width="11" style="48" customWidth="1"/>
    <col min="2570" max="2570" width="15.2583333333333" style="48" customWidth="1"/>
    <col min="2571" max="2571" width="13.5" style="48" customWidth="1"/>
    <col min="2572" max="2572" width="5.125" style="48" customWidth="1"/>
    <col min="2573" max="2816" width="9" style="48"/>
    <col min="2817" max="2817" width="7.125" style="48" customWidth="1"/>
    <col min="2818" max="2818" width="12.125" style="48" customWidth="1"/>
    <col min="2819" max="2819" width="39" style="48" customWidth="1"/>
    <col min="2820" max="2820" width="9.75833333333333" style="48" customWidth="1"/>
    <col min="2821" max="2821" width="10.2583333333333" style="48" customWidth="1"/>
    <col min="2822" max="2822" width="10" style="48" customWidth="1"/>
    <col min="2823" max="2823" width="11.125" style="48" customWidth="1"/>
    <col min="2824" max="2824" width="9.75833333333333" style="48" customWidth="1"/>
    <col min="2825" max="2825" width="11" style="48" customWidth="1"/>
    <col min="2826" max="2826" width="15.2583333333333" style="48" customWidth="1"/>
    <col min="2827" max="2827" width="13.5" style="48" customWidth="1"/>
    <col min="2828" max="2828" width="5.125" style="48" customWidth="1"/>
    <col min="2829" max="3072" width="9" style="48"/>
    <col min="3073" max="3073" width="7.125" style="48" customWidth="1"/>
    <col min="3074" max="3074" width="12.125" style="48" customWidth="1"/>
    <col min="3075" max="3075" width="39" style="48" customWidth="1"/>
    <col min="3076" max="3076" width="9.75833333333333" style="48" customWidth="1"/>
    <col min="3077" max="3077" width="10.2583333333333" style="48" customWidth="1"/>
    <col min="3078" max="3078" width="10" style="48" customWidth="1"/>
    <col min="3079" max="3079" width="11.125" style="48" customWidth="1"/>
    <col min="3080" max="3080" width="9.75833333333333" style="48" customWidth="1"/>
    <col min="3081" max="3081" width="11" style="48" customWidth="1"/>
    <col min="3082" max="3082" width="15.2583333333333" style="48" customWidth="1"/>
    <col min="3083" max="3083" width="13.5" style="48" customWidth="1"/>
    <col min="3084" max="3084" width="5.125" style="48" customWidth="1"/>
    <col min="3085" max="3328" width="9" style="48"/>
    <col min="3329" max="3329" width="7.125" style="48" customWidth="1"/>
    <col min="3330" max="3330" width="12.125" style="48" customWidth="1"/>
    <col min="3331" max="3331" width="39" style="48" customWidth="1"/>
    <col min="3332" max="3332" width="9.75833333333333" style="48" customWidth="1"/>
    <col min="3333" max="3333" width="10.2583333333333" style="48" customWidth="1"/>
    <col min="3334" max="3334" width="10" style="48" customWidth="1"/>
    <col min="3335" max="3335" width="11.125" style="48" customWidth="1"/>
    <col min="3336" max="3336" width="9.75833333333333" style="48" customWidth="1"/>
    <col min="3337" max="3337" width="11" style="48" customWidth="1"/>
    <col min="3338" max="3338" width="15.2583333333333" style="48" customWidth="1"/>
    <col min="3339" max="3339" width="13.5" style="48" customWidth="1"/>
    <col min="3340" max="3340" width="5.125" style="48" customWidth="1"/>
    <col min="3341" max="3584" width="9" style="48"/>
    <col min="3585" max="3585" width="7.125" style="48" customWidth="1"/>
    <col min="3586" max="3586" width="12.125" style="48" customWidth="1"/>
    <col min="3587" max="3587" width="39" style="48" customWidth="1"/>
    <col min="3588" max="3588" width="9.75833333333333" style="48" customWidth="1"/>
    <col min="3589" max="3589" width="10.2583333333333" style="48" customWidth="1"/>
    <col min="3590" max="3590" width="10" style="48" customWidth="1"/>
    <col min="3591" max="3591" width="11.125" style="48" customWidth="1"/>
    <col min="3592" max="3592" width="9.75833333333333" style="48" customWidth="1"/>
    <col min="3593" max="3593" width="11" style="48" customWidth="1"/>
    <col min="3594" max="3594" width="15.2583333333333" style="48" customWidth="1"/>
    <col min="3595" max="3595" width="13.5" style="48" customWidth="1"/>
    <col min="3596" max="3596" width="5.125" style="48" customWidth="1"/>
    <col min="3597" max="3840" width="9" style="48"/>
    <col min="3841" max="3841" width="7.125" style="48" customWidth="1"/>
    <col min="3842" max="3842" width="12.125" style="48" customWidth="1"/>
    <col min="3843" max="3843" width="39" style="48" customWidth="1"/>
    <col min="3844" max="3844" width="9.75833333333333" style="48" customWidth="1"/>
    <col min="3845" max="3845" width="10.2583333333333" style="48" customWidth="1"/>
    <col min="3846" max="3846" width="10" style="48" customWidth="1"/>
    <col min="3847" max="3847" width="11.125" style="48" customWidth="1"/>
    <col min="3848" max="3848" width="9.75833333333333" style="48" customWidth="1"/>
    <col min="3849" max="3849" width="11" style="48" customWidth="1"/>
    <col min="3850" max="3850" width="15.2583333333333" style="48" customWidth="1"/>
    <col min="3851" max="3851" width="13.5" style="48" customWidth="1"/>
    <col min="3852" max="3852" width="5.125" style="48" customWidth="1"/>
    <col min="3853" max="4096" width="9" style="48"/>
    <col min="4097" max="4097" width="7.125" style="48" customWidth="1"/>
    <col min="4098" max="4098" width="12.125" style="48" customWidth="1"/>
    <col min="4099" max="4099" width="39" style="48" customWidth="1"/>
    <col min="4100" max="4100" width="9.75833333333333" style="48" customWidth="1"/>
    <col min="4101" max="4101" width="10.2583333333333" style="48" customWidth="1"/>
    <col min="4102" max="4102" width="10" style="48" customWidth="1"/>
    <col min="4103" max="4103" width="11.125" style="48" customWidth="1"/>
    <col min="4104" max="4104" width="9.75833333333333" style="48" customWidth="1"/>
    <col min="4105" max="4105" width="11" style="48" customWidth="1"/>
    <col min="4106" max="4106" width="15.2583333333333" style="48" customWidth="1"/>
    <col min="4107" max="4107" width="13.5" style="48" customWidth="1"/>
    <col min="4108" max="4108" width="5.125" style="48" customWidth="1"/>
    <col min="4109" max="4352" width="9" style="48"/>
    <col min="4353" max="4353" width="7.125" style="48" customWidth="1"/>
    <col min="4354" max="4354" width="12.125" style="48" customWidth="1"/>
    <col min="4355" max="4355" width="39" style="48" customWidth="1"/>
    <col min="4356" max="4356" width="9.75833333333333" style="48" customWidth="1"/>
    <col min="4357" max="4357" width="10.2583333333333" style="48" customWidth="1"/>
    <col min="4358" max="4358" width="10" style="48" customWidth="1"/>
    <col min="4359" max="4359" width="11.125" style="48" customWidth="1"/>
    <col min="4360" max="4360" width="9.75833333333333" style="48" customWidth="1"/>
    <col min="4361" max="4361" width="11" style="48" customWidth="1"/>
    <col min="4362" max="4362" width="15.2583333333333" style="48" customWidth="1"/>
    <col min="4363" max="4363" width="13.5" style="48" customWidth="1"/>
    <col min="4364" max="4364" width="5.125" style="48" customWidth="1"/>
    <col min="4365" max="4608" width="9" style="48"/>
    <col min="4609" max="4609" width="7.125" style="48" customWidth="1"/>
    <col min="4610" max="4610" width="12.125" style="48" customWidth="1"/>
    <col min="4611" max="4611" width="39" style="48" customWidth="1"/>
    <col min="4612" max="4612" width="9.75833333333333" style="48" customWidth="1"/>
    <col min="4613" max="4613" width="10.2583333333333" style="48" customWidth="1"/>
    <col min="4614" max="4614" width="10" style="48" customWidth="1"/>
    <col min="4615" max="4615" width="11.125" style="48" customWidth="1"/>
    <col min="4616" max="4616" width="9.75833333333333" style="48" customWidth="1"/>
    <col min="4617" max="4617" width="11" style="48" customWidth="1"/>
    <col min="4618" max="4618" width="15.2583333333333" style="48" customWidth="1"/>
    <col min="4619" max="4619" width="13.5" style="48" customWidth="1"/>
    <col min="4620" max="4620" width="5.125" style="48" customWidth="1"/>
    <col min="4621" max="4864" width="9" style="48"/>
    <col min="4865" max="4865" width="7.125" style="48" customWidth="1"/>
    <col min="4866" max="4866" width="12.125" style="48" customWidth="1"/>
    <col min="4867" max="4867" width="39" style="48" customWidth="1"/>
    <col min="4868" max="4868" width="9.75833333333333" style="48" customWidth="1"/>
    <col min="4869" max="4869" width="10.2583333333333" style="48" customWidth="1"/>
    <col min="4870" max="4870" width="10" style="48" customWidth="1"/>
    <col min="4871" max="4871" width="11.125" style="48" customWidth="1"/>
    <col min="4872" max="4872" width="9.75833333333333" style="48" customWidth="1"/>
    <col min="4873" max="4873" width="11" style="48" customWidth="1"/>
    <col min="4874" max="4874" width="15.2583333333333" style="48" customWidth="1"/>
    <col min="4875" max="4875" width="13.5" style="48" customWidth="1"/>
    <col min="4876" max="4876" width="5.125" style="48" customWidth="1"/>
    <col min="4877" max="5120" width="9" style="48"/>
    <col min="5121" max="5121" width="7.125" style="48" customWidth="1"/>
    <col min="5122" max="5122" width="12.125" style="48" customWidth="1"/>
    <col min="5123" max="5123" width="39" style="48" customWidth="1"/>
    <col min="5124" max="5124" width="9.75833333333333" style="48" customWidth="1"/>
    <col min="5125" max="5125" width="10.2583333333333" style="48" customWidth="1"/>
    <col min="5126" max="5126" width="10" style="48" customWidth="1"/>
    <col min="5127" max="5127" width="11.125" style="48" customWidth="1"/>
    <col min="5128" max="5128" width="9.75833333333333" style="48" customWidth="1"/>
    <col min="5129" max="5129" width="11" style="48" customWidth="1"/>
    <col min="5130" max="5130" width="15.2583333333333" style="48" customWidth="1"/>
    <col min="5131" max="5131" width="13.5" style="48" customWidth="1"/>
    <col min="5132" max="5132" width="5.125" style="48" customWidth="1"/>
    <col min="5133" max="5376" width="9" style="48"/>
    <col min="5377" max="5377" width="7.125" style="48" customWidth="1"/>
    <col min="5378" max="5378" width="12.125" style="48" customWidth="1"/>
    <col min="5379" max="5379" width="39" style="48" customWidth="1"/>
    <col min="5380" max="5380" width="9.75833333333333" style="48" customWidth="1"/>
    <col min="5381" max="5381" width="10.2583333333333" style="48" customWidth="1"/>
    <col min="5382" max="5382" width="10" style="48" customWidth="1"/>
    <col min="5383" max="5383" width="11.125" style="48" customWidth="1"/>
    <col min="5384" max="5384" width="9.75833333333333" style="48" customWidth="1"/>
    <col min="5385" max="5385" width="11" style="48" customWidth="1"/>
    <col min="5386" max="5386" width="15.2583333333333" style="48" customWidth="1"/>
    <col min="5387" max="5387" width="13.5" style="48" customWidth="1"/>
    <col min="5388" max="5388" width="5.125" style="48" customWidth="1"/>
    <col min="5389" max="5632" width="9" style="48"/>
    <col min="5633" max="5633" width="7.125" style="48" customWidth="1"/>
    <col min="5634" max="5634" width="12.125" style="48" customWidth="1"/>
    <col min="5635" max="5635" width="39" style="48" customWidth="1"/>
    <col min="5636" max="5636" width="9.75833333333333" style="48" customWidth="1"/>
    <col min="5637" max="5637" width="10.2583333333333" style="48" customWidth="1"/>
    <col min="5638" max="5638" width="10" style="48" customWidth="1"/>
    <col min="5639" max="5639" width="11.125" style="48" customWidth="1"/>
    <col min="5640" max="5640" width="9.75833333333333" style="48" customWidth="1"/>
    <col min="5641" max="5641" width="11" style="48" customWidth="1"/>
    <col min="5642" max="5642" width="15.2583333333333" style="48" customWidth="1"/>
    <col min="5643" max="5643" width="13.5" style="48" customWidth="1"/>
    <col min="5644" max="5644" width="5.125" style="48" customWidth="1"/>
    <col min="5645" max="5888" width="9" style="48"/>
    <col min="5889" max="5889" width="7.125" style="48" customWidth="1"/>
    <col min="5890" max="5890" width="12.125" style="48" customWidth="1"/>
    <col min="5891" max="5891" width="39" style="48" customWidth="1"/>
    <col min="5892" max="5892" width="9.75833333333333" style="48" customWidth="1"/>
    <col min="5893" max="5893" width="10.2583333333333" style="48" customWidth="1"/>
    <col min="5894" max="5894" width="10" style="48" customWidth="1"/>
    <col min="5895" max="5895" width="11.125" style="48" customWidth="1"/>
    <col min="5896" max="5896" width="9.75833333333333" style="48" customWidth="1"/>
    <col min="5897" max="5897" width="11" style="48" customWidth="1"/>
    <col min="5898" max="5898" width="15.2583333333333" style="48" customWidth="1"/>
    <col min="5899" max="5899" width="13.5" style="48" customWidth="1"/>
    <col min="5900" max="5900" width="5.125" style="48" customWidth="1"/>
    <col min="5901" max="6144" width="9" style="48"/>
    <col min="6145" max="6145" width="7.125" style="48" customWidth="1"/>
    <col min="6146" max="6146" width="12.125" style="48" customWidth="1"/>
    <col min="6147" max="6147" width="39" style="48" customWidth="1"/>
    <col min="6148" max="6148" width="9.75833333333333" style="48" customWidth="1"/>
    <col min="6149" max="6149" width="10.2583333333333" style="48" customWidth="1"/>
    <col min="6150" max="6150" width="10" style="48" customWidth="1"/>
    <col min="6151" max="6151" width="11.125" style="48" customWidth="1"/>
    <col min="6152" max="6152" width="9.75833333333333" style="48" customWidth="1"/>
    <col min="6153" max="6153" width="11" style="48" customWidth="1"/>
    <col min="6154" max="6154" width="15.2583333333333" style="48" customWidth="1"/>
    <col min="6155" max="6155" width="13.5" style="48" customWidth="1"/>
    <col min="6156" max="6156" width="5.125" style="48" customWidth="1"/>
    <col min="6157" max="6400" width="9" style="48"/>
    <col min="6401" max="6401" width="7.125" style="48" customWidth="1"/>
    <col min="6402" max="6402" width="12.125" style="48" customWidth="1"/>
    <col min="6403" max="6403" width="39" style="48" customWidth="1"/>
    <col min="6404" max="6404" width="9.75833333333333" style="48" customWidth="1"/>
    <col min="6405" max="6405" width="10.2583333333333" style="48" customWidth="1"/>
    <col min="6406" max="6406" width="10" style="48" customWidth="1"/>
    <col min="6407" max="6407" width="11.125" style="48" customWidth="1"/>
    <col min="6408" max="6408" width="9.75833333333333" style="48" customWidth="1"/>
    <col min="6409" max="6409" width="11" style="48" customWidth="1"/>
    <col min="6410" max="6410" width="15.2583333333333" style="48" customWidth="1"/>
    <col min="6411" max="6411" width="13.5" style="48" customWidth="1"/>
    <col min="6412" max="6412" width="5.125" style="48" customWidth="1"/>
    <col min="6413" max="6656" width="9" style="48"/>
    <col min="6657" max="6657" width="7.125" style="48" customWidth="1"/>
    <col min="6658" max="6658" width="12.125" style="48" customWidth="1"/>
    <col min="6659" max="6659" width="39" style="48" customWidth="1"/>
    <col min="6660" max="6660" width="9.75833333333333" style="48" customWidth="1"/>
    <col min="6661" max="6661" width="10.2583333333333" style="48" customWidth="1"/>
    <col min="6662" max="6662" width="10" style="48" customWidth="1"/>
    <col min="6663" max="6663" width="11.125" style="48" customWidth="1"/>
    <col min="6664" max="6664" width="9.75833333333333" style="48" customWidth="1"/>
    <col min="6665" max="6665" width="11" style="48" customWidth="1"/>
    <col min="6666" max="6666" width="15.2583333333333" style="48" customWidth="1"/>
    <col min="6667" max="6667" width="13.5" style="48" customWidth="1"/>
    <col min="6668" max="6668" width="5.125" style="48" customWidth="1"/>
    <col min="6669" max="6912" width="9" style="48"/>
    <col min="6913" max="6913" width="7.125" style="48" customWidth="1"/>
    <col min="6914" max="6914" width="12.125" style="48" customWidth="1"/>
    <col min="6915" max="6915" width="39" style="48" customWidth="1"/>
    <col min="6916" max="6916" width="9.75833333333333" style="48" customWidth="1"/>
    <col min="6917" max="6917" width="10.2583333333333" style="48" customWidth="1"/>
    <col min="6918" max="6918" width="10" style="48" customWidth="1"/>
    <col min="6919" max="6919" width="11.125" style="48" customWidth="1"/>
    <col min="6920" max="6920" width="9.75833333333333" style="48" customWidth="1"/>
    <col min="6921" max="6921" width="11" style="48" customWidth="1"/>
    <col min="6922" max="6922" width="15.2583333333333" style="48" customWidth="1"/>
    <col min="6923" max="6923" width="13.5" style="48" customWidth="1"/>
    <col min="6924" max="6924" width="5.125" style="48" customWidth="1"/>
    <col min="6925" max="7168" width="9" style="48"/>
    <col min="7169" max="7169" width="7.125" style="48" customWidth="1"/>
    <col min="7170" max="7170" width="12.125" style="48" customWidth="1"/>
    <col min="7171" max="7171" width="39" style="48" customWidth="1"/>
    <col min="7172" max="7172" width="9.75833333333333" style="48" customWidth="1"/>
    <col min="7173" max="7173" width="10.2583333333333" style="48" customWidth="1"/>
    <col min="7174" max="7174" width="10" style="48" customWidth="1"/>
    <col min="7175" max="7175" width="11.125" style="48" customWidth="1"/>
    <col min="7176" max="7176" width="9.75833333333333" style="48" customWidth="1"/>
    <col min="7177" max="7177" width="11" style="48" customWidth="1"/>
    <col min="7178" max="7178" width="15.2583333333333" style="48" customWidth="1"/>
    <col min="7179" max="7179" width="13.5" style="48" customWidth="1"/>
    <col min="7180" max="7180" width="5.125" style="48" customWidth="1"/>
    <col min="7181" max="7424" width="9" style="48"/>
    <col min="7425" max="7425" width="7.125" style="48" customWidth="1"/>
    <col min="7426" max="7426" width="12.125" style="48" customWidth="1"/>
    <col min="7427" max="7427" width="39" style="48" customWidth="1"/>
    <col min="7428" max="7428" width="9.75833333333333" style="48" customWidth="1"/>
    <col min="7429" max="7429" width="10.2583333333333" style="48" customWidth="1"/>
    <col min="7430" max="7430" width="10" style="48" customWidth="1"/>
    <col min="7431" max="7431" width="11.125" style="48" customWidth="1"/>
    <col min="7432" max="7432" width="9.75833333333333" style="48" customWidth="1"/>
    <col min="7433" max="7433" width="11" style="48" customWidth="1"/>
    <col min="7434" max="7434" width="15.2583333333333" style="48" customWidth="1"/>
    <col min="7435" max="7435" width="13.5" style="48" customWidth="1"/>
    <col min="7436" max="7436" width="5.125" style="48" customWidth="1"/>
    <col min="7437" max="7680" width="9" style="48"/>
    <col min="7681" max="7681" width="7.125" style="48" customWidth="1"/>
    <col min="7682" max="7682" width="12.125" style="48" customWidth="1"/>
    <col min="7683" max="7683" width="39" style="48" customWidth="1"/>
    <col min="7684" max="7684" width="9.75833333333333" style="48" customWidth="1"/>
    <col min="7685" max="7685" width="10.2583333333333" style="48" customWidth="1"/>
    <col min="7686" max="7686" width="10" style="48" customWidth="1"/>
    <col min="7687" max="7687" width="11.125" style="48" customWidth="1"/>
    <col min="7688" max="7688" width="9.75833333333333" style="48" customWidth="1"/>
    <col min="7689" max="7689" width="11" style="48" customWidth="1"/>
    <col min="7690" max="7690" width="15.2583333333333" style="48" customWidth="1"/>
    <col min="7691" max="7691" width="13.5" style="48" customWidth="1"/>
    <col min="7692" max="7692" width="5.125" style="48" customWidth="1"/>
    <col min="7693" max="7936" width="9" style="48"/>
    <col min="7937" max="7937" width="7.125" style="48" customWidth="1"/>
    <col min="7938" max="7938" width="12.125" style="48" customWidth="1"/>
    <col min="7939" max="7939" width="39" style="48" customWidth="1"/>
    <col min="7940" max="7940" width="9.75833333333333" style="48" customWidth="1"/>
    <col min="7941" max="7941" width="10.2583333333333" style="48" customWidth="1"/>
    <col min="7942" max="7942" width="10" style="48" customWidth="1"/>
    <col min="7943" max="7943" width="11.125" style="48" customWidth="1"/>
    <col min="7944" max="7944" width="9.75833333333333" style="48" customWidth="1"/>
    <col min="7945" max="7945" width="11" style="48" customWidth="1"/>
    <col min="7946" max="7946" width="15.2583333333333" style="48" customWidth="1"/>
    <col min="7947" max="7947" width="13.5" style="48" customWidth="1"/>
    <col min="7948" max="7948" width="5.125" style="48" customWidth="1"/>
    <col min="7949" max="8192" width="9" style="48"/>
    <col min="8193" max="8193" width="7.125" style="48" customWidth="1"/>
    <col min="8194" max="8194" width="12.125" style="48" customWidth="1"/>
    <col min="8195" max="8195" width="39" style="48" customWidth="1"/>
    <col min="8196" max="8196" width="9.75833333333333" style="48" customWidth="1"/>
    <col min="8197" max="8197" width="10.2583333333333" style="48" customWidth="1"/>
    <col min="8198" max="8198" width="10" style="48" customWidth="1"/>
    <col min="8199" max="8199" width="11.125" style="48" customWidth="1"/>
    <col min="8200" max="8200" width="9.75833333333333" style="48" customWidth="1"/>
    <col min="8201" max="8201" width="11" style="48" customWidth="1"/>
    <col min="8202" max="8202" width="15.2583333333333" style="48" customWidth="1"/>
    <col min="8203" max="8203" width="13.5" style="48" customWidth="1"/>
    <col min="8204" max="8204" width="5.125" style="48" customWidth="1"/>
    <col min="8205" max="8448" width="9" style="48"/>
    <col min="8449" max="8449" width="7.125" style="48" customWidth="1"/>
    <col min="8450" max="8450" width="12.125" style="48" customWidth="1"/>
    <col min="8451" max="8451" width="39" style="48" customWidth="1"/>
    <col min="8452" max="8452" width="9.75833333333333" style="48" customWidth="1"/>
    <col min="8453" max="8453" width="10.2583333333333" style="48" customWidth="1"/>
    <col min="8454" max="8454" width="10" style="48" customWidth="1"/>
    <col min="8455" max="8455" width="11.125" style="48" customWidth="1"/>
    <col min="8456" max="8456" width="9.75833333333333" style="48" customWidth="1"/>
    <col min="8457" max="8457" width="11" style="48" customWidth="1"/>
    <col min="8458" max="8458" width="15.2583333333333" style="48" customWidth="1"/>
    <col min="8459" max="8459" width="13.5" style="48" customWidth="1"/>
    <col min="8460" max="8460" width="5.125" style="48" customWidth="1"/>
    <col min="8461" max="8704" width="9" style="48"/>
    <col min="8705" max="8705" width="7.125" style="48" customWidth="1"/>
    <col min="8706" max="8706" width="12.125" style="48" customWidth="1"/>
    <col min="8707" max="8707" width="39" style="48" customWidth="1"/>
    <col min="8708" max="8708" width="9.75833333333333" style="48" customWidth="1"/>
    <col min="8709" max="8709" width="10.2583333333333" style="48" customWidth="1"/>
    <col min="8710" max="8710" width="10" style="48" customWidth="1"/>
    <col min="8711" max="8711" width="11.125" style="48" customWidth="1"/>
    <col min="8712" max="8712" width="9.75833333333333" style="48" customWidth="1"/>
    <col min="8713" max="8713" width="11" style="48" customWidth="1"/>
    <col min="8714" max="8714" width="15.2583333333333" style="48" customWidth="1"/>
    <col min="8715" max="8715" width="13.5" style="48" customWidth="1"/>
    <col min="8716" max="8716" width="5.125" style="48" customWidth="1"/>
    <col min="8717" max="8960" width="9" style="48"/>
    <col min="8961" max="8961" width="7.125" style="48" customWidth="1"/>
    <col min="8962" max="8962" width="12.125" style="48" customWidth="1"/>
    <col min="8963" max="8963" width="39" style="48" customWidth="1"/>
    <col min="8964" max="8964" width="9.75833333333333" style="48" customWidth="1"/>
    <col min="8965" max="8965" width="10.2583333333333" style="48" customWidth="1"/>
    <col min="8966" max="8966" width="10" style="48" customWidth="1"/>
    <col min="8967" max="8967" width="11.125" style="48" customWidth="1"/>
    <col min="8968" max="8968" width="9.75833333333333" style="48" customWidth="1"/>
    <col min="8969" max="8969" width="11" style="48" customWidth="1"/>
    <col min="8970" max="8970" width="15.2583333333333" style="48" customWidth="1"/>
    <col min="8971" max="8971" width="13.5" style="48" customWidth="1"/>
    <col min="8972" max="8972" width="5.125" style="48" customWidth="1"/>
    <col min="8973" max="9216" width="9" style="48"/>
    <col min="9217" max="9217" width="7.125" style="48" customWidth="1"/>
    <col min="9218" max="9218" width="12.125" style="48" customWidth="1"/>
    <col min="9219" max="9219" width="39" style="48" customWidth="1"/>
    <col min="9220" max="9220" width="9.75833333333333" style="48" customWidth="1"/>
    <col min="9221" max="9221" width="10.2583333333333" style="48" customWidth="1"/>
    <col min="9222" max="9222" width="10" style="48" customWidth="1"/>
    <col min="9223" max="9223" width="11.125" style="48" customWidth="1"/>
    <col min="9224" max="9224" width="9.75833333333333" style="48" customWidth="1"/>
    <col min="9225" max="9225" width="11" style="48" customWidth="1"/>
    <col min="9226" max="9226" width="15.2583333333333" style="48" customWidth="1"/>
    <col min="9227" max="9227" width="13.5" style="48" customWidth="1"/>
    <col min="9228" max="9228" width="5.125" style="48" customWidth="1"/>
    <col min="9229" max="9472" width="9" style="48"/>
    <col min="9473" max="9473" width="7.125" style="48" customWidth="1"/>
    <col min="9474" max="9474" width="12.125" style="48" customWidth="1"/>
    <col min="9475" max="9475" width="39" style="48" customWidth="1"/>
    <col min="9476" max="9476" width="9.75833333333333" style="48" customWidth="1"/>
    <col min="9477" max="9477" width="10.2583333333333" style="48" customWidth="1"/>
    <col min="9478" max="9478" width="10" style="48" customWidth="1"/>
    <col min="9479" max="9479" width="11.125" style="48" customWidth="1"/>
    <col min="9480" max="9480" width="9.75833333333333" style="48" customWidth="1"/>
    <col min="9481" max="9481" width="11" style="48" customWidth="1"/>
    <col min="9482" max="9482" width="15.2583333333333" style="48" customWidth="1"/>
    <col min="9483" max="9483" width="13.5" style="48" customWidth="1"/>
    <col min="9484" max="9484" width="5.125" style="48" customWidth="1"/>
    <col min="9485" max="9728" width="9" style="48"/>
    <col min="9729" max="9729" width="7.125" style="48" customWidth="1"/>
    <col min="9730" max="9730" width="12.125" style="48" customWidth="1"/>
    <col min="9731" max="9731" width="39" style="48" customWidth="1"/>
    <col min="9732" max="9732" width="9.75833333333333" style="48" customWidth="1"/>
    <col min="9733" max="9733" width="10.2583333333333" style="48" customWidth="1"/>
    <col min="9734" max="9734" width="10" style="48" customWidth="1"/>
    <col min="9735" max="9735" width="11.125" style="48" customWidth="1"/>
    <col min="9736" max="9736" width="9.75833333333333" style="48" customWidth="1"/>
    <col min="9737" max="9737" width="11" style="48" customWidth="1"/>
    <col min="9738" max="9738" width="15.2583333333333" style="48" customWidth="1"/>
    <col min="9739" max="9739" width="13.5" style="48" customWidth="1"/>
    <col min="9740" max="9740" width="5.125" style="48" customWidth="1"/>
    <col min="9741" max="9984" width="9" style="48"/>
    <col min="9985" max="9985" width="7.125" style="48" customWidth="1"/>
    <col min="9986" max="9986" width="12.125" style="48" customWidth="1"/>
    <col min="9987" max="9987" width="39" style="48" customWidth="1"/>
    <col min="9988" max="9988" width="9.75833333333333" style="48" customWidth="1"/>
    <col min="9989" max="9989" width="10.2583333333333" style="48" customWidth="1"/>
    <col min="9990" max="9990" width="10" style="48" customWidth="1"/>
    <col min="9991" max="9991" width="11.125" style="48" customWidth="1"/>
    <col min="9992" max="9992" width="9.75833333333333" style="48" customWidth="1"/>
    <col min="9993" max="9993" width="11" style="48" customWidth="1"/>
    <col min="9994" max="9994" width="15.2583333333333" style="48" customWidth="1"/>
    <col min="9995" max="9995" width="13.5" style="48" customWidth="1"/>
    <col min="9996" max="9996" width="5.125" style="48" customWidth="1"/>
    <col min="9997" max="10240" width="9" style="48"/>
    <col min="10241" max="10241" width="7.125" style="48" customWidth="1"/>
    <col min="10242" max="10242" width="12.125" style="48" customWidth="1"/>
    <col min="10243" max="10243" width="39" style="48" customWidth="1"/>
    <col min="10244" max="10244" width="9.75833333333333" style="48" customWidth="1"/>
    <col min="10245" max="10245" width="10.2583333333333" style="48" customWidth="1"/>
    <col min="10246" max="10246" width="10" style="48" customWidth="1"/>
    <col min="10247" max="10247" width="11.125" style="48" customWidth="1"/>
    <col min="10248" max="10248" width="9.75833333333333" style="48" customWidth="1"/>
    <col min="10249" max="10249" width="11" style="48" customWidth="1"/>
    <col min="10250" max="10250" width="15.2583333333333" style="48" customWidth="1"/>
    <col min="10251" max="10251" width="13.5" style="48" customWidth="1"/>
    <col min="10252" max="10252" width="5.125" style="48" customWidth="1"/>
    <col min="10253" max="10496" width="9" style="48"/>
    <col min="10497" max="10497" width="7.125" style="48" customWidth="1"/>
    <col min="10498" max="10498" width="12.125" style="48" customWidth="1"/>
    <col min="10499" max="10499" width="39" style="48" customWidth="1"/>
    <col min="10500" max="10500" width="9.75833333333333" style="48" customWidth="1"/>
    <col min="10501" max="10501" width="10.2583333333333" style="48" customWidth="1"/>
    <col min="10502" max="10502" width="10" style="48" customWidth="1"/>
    <col min="10503" max="10503" width="11.125" style="48" customWidth="1"/>
    <col min="10504" max="10504" width="9.75833333333333" style="48" customWidth="1"/>
    <col min="10505" max="10505" width="11" style="48" customWidth="1"/>
    <col min="10506" max="10506" width="15.2583333333333" style="48" customWidth="1"/>
    <col min="10507" max="10507" width="13.5" style="48" customWidth="1"/>
    <col min="10508" max="10508" width="5.125" style="48" customWidth="1"/>
    <col min="10509" max="10752" width="9" style="48"/>
    <col min="10753" max="10753" width="7.125" style="48" customWidth="1"/>
    <col min="10754" max="10754" width="12.125" style="48" customWidth="1"/>
    <col min="10755" max="10755" width="39" style="48" customWidth="1"/>
    <col min="10756" max="10756" width="9.75833333333333" style="48" customWidth="1"/>
    <col min="10757" max="10757" width="10.2583333333333" style="48" customWidth="1"/>
    <col min="10758" max="10758" width="10" style="48" customWidth="1"/>
    <col min="10759" max="10759" width="11.125" style="48" customWidth="1"/>
    <col min="10760" max="10760" width="9.75833333333333" style="48" customWidth="1"/>
    <col min="10761" max="10761" width="11" style="48" customWidth="1"/>
    <col min="10762" max="10762" width="15.2583333333333" style="48" customWidth="1"/>
    <col min="10763" max="10763" width="13.5" style="48" customWidth="1"/>
    <col min="10764" max="10764" width="5.125" style="48" customWidth="1"/>
    <col min="10765" max="11008" width="9" style="48"/>
    <col min="11009" max="11009" width="7.125" style="48" customWidth="1"/>
    <col min="11010" max="11010" width="12.125" style="48" customWidth="1"/>
    <col min="11011" max="11011" width="39" style="48" customWidth="1"/>
    <col min="11012" max="11012" width="9.75833333333333" style="48" customWidth="1"/>
    <col min="11013" max="11013" width="10.2583333333333" style="48" customWidth="1"/>
    <col min="11014" max="11014" width="10" style="48" customWidth="1"/>
    <col min="11015" max="11015" width="11.125" style="48" customWidth="1"/>
    <col min="11016" max="11016" width="9.75833333333333" style="48" customWidth="1"/>
    <col min="11017" max="11017" width="11" style="48" customWidth="1"/>
    <col min="11018" max="11018" width="15.2583333333333" style="48" customWidth="1"/>
    <col min="11019" max="11019" width="13.5" style="48" customWidth="1"/>
    <col min="11020" max="11020" width="5.125" style="48" customWidth="1"/>
    <col min="11021" max="11264" width="9" style="48"/>
    <col min="11265" max="11265" width="7.125" style="48" customWidth="1"/>
    <col min="11266" max="11266" width="12.125" style="48" customWidth="1"/>
    <col min="11267" max="11267" width="39" style="48" customWidth="1"/>
    <col min="11268" max="11268" width="9.75833333333333" style="48" customWidth="1"/>
    <col min="11269" max="11269" width="10.2583333333333" style="48" customWidth="1"/>
    <col min="11270" max="11270" width="10" style="48" customWidth="1"/>
    <col min="11271" max="11271" width="11.125" style="48" customWidth="1"/>
    <col min="11272" max="11272" width="9.75833333333333" style="48" customWidth="1"/>
    <col min="11273" max="11273" width="11" style="48" customWidth="1"/>
    <col min="11274" max="11274" width="15.2583333333333" style="48" customWidth="1"/>
    <col min="11275" max="11275" width="13.5" style="48" customWidth="1"/>
    <col min="11276" max="11276" width="5.125" style="48" customWidth="1"/>
    <col min="11277" max="11520" width="9" style="48"/>
    <col min="11521" max="11521" width="7.125" style="48" customWidth="1"/>
    <col min="11522" max="11522" width="12.125" style="48" customWidth="1"/>
    <col min="11523" max="11523" width="39" style="48" customWidth="1"/>
    <col min="11524" max="11524" width="9.75833333333333" style="48" customWidth="1"/>
    <col min="11525" max="11525" width="10.2583333333333" style="48" customWidth="1"/>
    <col min="11526" max="11526" width="10" style="48" customWidth="1"/>
    <col min="11527" max="11527" width="11.125" style="48" customWidth="1"/>
    <col min="11528" max="11528" width="9.75833333333333" style="48" customWidth="1"/>
    <col min="11529" max="11529" width="11" style="48" customWidth="1"/>
    <col min="11530" max="11530" width="15.2583333333333" style="48" customWidth="1"/>
    <col min="11531" max="11531" width="13.5" style="48" customWidth="1"/>
    <col min="11532" max="11532" width="5.125" style="48" customWidth="1"/>
    <col min="11533" max="11776" width="9" style="48"/>
    <col min="11777" max="11777" width="7.125" style="48" customWidth="1"/>
    <col min="11778" max="11778" width="12.125" style="48" customWidth="1"/>
    <col min="11779" max="11779" width="39" style="48" customWidth="1"/>
    <col min="11780" max="11780" width="9.75833333333333" style="48" customWidth="1"/>
    <col min="11781" max="11781" width="10.2583333333333" style="48" customWidth="1"/>
    <col min="11782" max="11782" width="10" style="48" customWidth="1"/>
    <col min="11783" max="11783" width="11.125" style="48" customWidth="1"/>
    <col min="11784" max="11784" width="9.75833333333333" style="48" customWidth="1"/>
    <col min="11785" max="11785" width="11" style="48" customWidth="1"/>
    <col min="11786" max="11786" width="15.2583333333333" style="48" customWidth="1"/>
    <col min="11787" max="11787" width="13.5" style="48" customWidth="1"/>
    <col min="11788" max="11788" width="5.125" style="48" customWidth="1"/>
    <col min="11789" max="12032" width="9" style="48"/>
    <col min="12033" max="12033" width="7.125" style="48" customWidth="1"/>
    <col min="12034" max="12034" width="12.125" style="48" customWidth="1"/>
    <col min="12035" max="12035" width="39" style="48" customWidth="1"/>
    <col min="12036" max="12036" width="9.75833333333333" style="48" customWidth="1"/>
    <col min="12037" max="12037" width="10.2583333333333" style="48" customWidth="1"/>
    <col min="12038" max="12038" width="10" style="48" customWidth="1"/>
    <col min="12039" max="12039" width="11.125" style="48" customWidth="1"/>
    <col min="12040" max="12040" width="9.75833333333333" style="48" customWidth="1"/>
    <col min="12041" max="12041" width="11" style="48" customWidth="1"/>
    <col min="12042" max="12042" width="15.2583333333333" style="48" customWidth="1"/>
    <col min="12043" max="12043" width="13.5" style="48" customWidth="1"/>
    <col min="12044" max="12044" width="5.125" style="48" customWidth="1"/>
    <col min="12045" max="12288" width="9" style="48"/>
    <col min="12289" max="12289" width="7.125" style="48" customWidth="1"/>
    <col min="12290" max="12290" width="12.125" style="48" customWidth="1"/>
    <col min="12291" max="12291" width="39" style="48" customWidth="1"/>
    <col min="12292" max="12292" width="9.75833333333333" style="48" customWidth="1"/>
    <col min="12293" max="12293" width="10.2583333333333" style="48" customWidth="1"/>
    <col min="12294" max="12294" width="10" style="48" customWidth="1"/>
    <col min="12295" max="12295" width="11.125" style="48" customWidth="1"/>
    <col min="12296" max="12296" width="9.75833333333333" style="48" customWidth="1"/>
    <col min="12297" max="12297" width="11" style="48" customWidth="1"/>
    <col min="12298" max="12298" width="15.2583333333333" style="48" customWidth="1"/>
    <col min="12299" max="12299" width="13.5" style="48" customWidth="1"/>
    <col min="12300" max="12300" width="5.125" style="48" customWidth="1"/>
    <col min="12301" max="12544" width="9" style="48"/>
    <col min="12545" max="12545" width="7.125" style="48" customWidth="1"/>
    <col min="12546" max="12546" width="12.125" style="48" customWidth="1"/>
    <col min="12547" max="12547" width="39" style="48" customWidth="1"/>
    <col min="12548" max="12548" width="9.75833333333333" style="48" customWidth="1"/>
    <col min="12549" max="12549" width="10.2583333333333" style="48" customWidth="1"/>
    <col min="12550" max="12550" width="10" style="48" customWidth="1"/>
    <col min="12551" max="12551" width="11.125" style="48" customWidth="1"/>
    <col min="12552" max="12552" width="9.75833333333333" style="48" customWidth="1"/>
    <col min="12553" max="12553" width="11" style="48" customWidth="1"/>
    <col min="12554" max="12554" width="15.2583333333333" style="48" customWidth="1"/>
    <col min="12555" max="12555" width="13.5" style="48" customWidth="1"/>
    <col min="12556" max="12556" width="5.125" style="48" customWidth="1"/>
    <col min="12557" max="12800" width="9" style="48"/>
    <col min="12801" max="12801" width="7.125" style="48" customWidth="1"/>
    <col min="12802" max="12802" width="12.125" style="48" customWidth="1"/>
    <col min="12803" max="12803" width="39" style="48" customWidth="1"/>
    <col min="12804" max="12804" width="9.75833333333333" style="48" customWidth="1"/>
    <col min="12805" max="12805" width="10.2583333333333" style="48" customWidth="1"/>
    <col min="12806" max="12806" width="10" style="48" customWidth="1"/>
    <col min="12807" max="12807" width="11.125" style="48" customWidth="1"/>
    <col min="12808" max="12808" width="9.75833333333333" style="48" customWidth="1"/>
    <col min="12809" max="12809" width="11" style="48" customWidth="1"/>
    <col min="12810" max="12810" width="15.2583333333333" style="48" customWidth="1"/>
    <col min="12811" max="12811" width="13.5" style="48" customWidth="1"/>
    <col min="12812" max="12812" width="5.125" style="48" customWidth="1"/>
    <col min="12813" max="13056" width="9" style="48"/>
    <col min="13057" max="13057" width="7.125" style="48" customWidth="1"/>
    <col min="13058" max="13058" width="12.125" style="48" customWidth="1"/>
    <col min="13059" max="13059" width="39" style="48" customWidth="1"/>
    <col min="13060" max="13060" width="9.75833333333333" style="48" customWidth="1"/>
    <col min="13061" max="13061" width="10.2583333333333" style="48" customWidth="1"/>
    <col min="13062" max="13062" width="10" style="48" customWidth="1"/>
    <col min="13063" max="13063" width="11.125" style="48" customWidth="1"/>
    <col min="13064" max="13064" width="9.75833333333333" style="48" customWidth="1"/>
    <col min="13065" max="13065" width="11" style="48" customWidth="1"/>
    <col min="13066" max="13066" width="15.2583333333333" style="48" customWidth="1"/>
    <col min="13067" max="13067" width="13.5" style="48" customWidth="1"/>
    <col min="13068" max="13068" width="5.125" style="48" customWidth="1"/>
    <col min="13069" max="13312" width="9" style="48"/>
    <col min="13313" max="13313" width="7.125" style="48" customWidth="1"/>
    <col min="13314" max="13314" width="12.125" style="48" customWidth="1"/>
    <col min="13315" max="13315" width="39" style="48" customWidth="1"/>
    <col min="13316" max="13316" width="9.75833333333333" style="48" customWidth="1"/>
    <col min="13317" max="13317" width="10.2583333333333" style="48" customWidth="1"/>
    <col min="13318" max="13318" width="10" style="48" customWidth="1"/>
    <col min="13319" max="13319" width="11.125" style="48" customWidth="1"/>
    <col min="13320" max="13320" width="9.75833333333333" style="48" customWidth="1"/>
    <col min="13321" max="13321" width="11" style="48" customWidth="1"/>
    <col min="13322" max="13322" width="15.2583333333333" style="48" customWidth="1"/>
    <col min="13323" max="13323" width="13.5" style="48" customWidth="1"/>
    <col min="13324" max="13324" width="5.125" style="48" customWidth="1"/>
    <col min="13325" max="13568" width="9" style="48"/>
    <col min="13569" max="13569" width="7.125" style="48" customWidth="1"/>
    <col min="13570" max="13570" width="12.125" style="48" customWidth="1"/>
    <col min="13571" max="13571" width="39" style="48" customWidth="1"/>
    <col min="13572" max="13572" width="9.75833333333333" style="48" customWidth="1"/>
    <col min="13573" max="13573" width="10.2583333333333" style="48" customWidth="1"/>
    <col min="13574" max="13574" width="10" style="48" customWidth="1"/>
    <col min="13575" max="13575" width="11.125" style="48" customWidth="1"/>
    <col min="13576" max="13576" width="9.75833333333333" style="48" customWidth="1"/>
    <col min="13577" max="13577" width="11" style="48" customWidth="1"/>
    <col min="13578" max="13578" width="15.2583333333333" style="48" customWidth="1"/>
    <col min="13579" max="13579" width="13.5" style="48" customWidth="1"/>
    <col min="13580" max="13580" width="5.125" style="48" customWidth="1"/>
    <col min="13581" max="13824" width="9" style="48"/>
    <col min="13825" max="13825" width="7.125" style="48" customWidth="1"/>
    <col min="13826" max="13826" width="12.125" style="48" customWidth="1"/>
    <col min="13827" max="13827" width="39" style="48" customWidth="1"/>
    <col min="13828" max="13828" width="9.75833333333333" style="48" customWidth="1"/>
    <col min="13829" max="13829" width="10.2583333333333" style="48" customWidth="1"/>
    <col min="13830" max="13830" width="10" style="48" customWidth="1"/>
    <col min="13831" max="13831" width="11.125" style="48" customWidth="1"/>
    <col min="13832" max="13832" width="9.75833333333333" style="48" customWidth="1"/>
    <col min="13833" max="13833" width="11" style="48" customWidth="1"/>
    <col min="13834" max="13834" width="15.2583333333333" style="48" customWidth="1"/>
    <col min="13835" max="13835" width="13.5" style="48" customWidth="1"/>
    <col min="13836" max="13836" width="5.125" style="48" customWidth="1"/>
    <col min="13837" max="14080" width="9" style="48"/>
    <col min="14081" max="14081" width="7.125" style="48" customWidth="1"/>
    <col min="14082" max="14082" width="12.125" style="48" customWidth="1"/>
    <col min="14083" max="14083" width="39" style="48" customWidth="1"/>
    <col min="14084" max="14084" width="9.75833333333333" style="48" customWidth="1"/>
    <col min="14085" max="14085" width="10.2583333333333" style="48" customWidth="1"/>
    <col min="14086" max="14086" width="10" style="48" customWidth="1"/>
    <col min="14087" max="14087" width="11.125" style="48" customWidth="1"/>
    <col min="14088" max="14088" width="9.75833333333333" style="48" customWidth="1"/>
    <col min="14089" max="14089" width="11" style="48" customWidth="1"/>
    <col min="14090" max="14090" width="15.2583333333333" style="48" customWidth="1"/>
    <col min="14091" max="14091" width="13.5" style="48" customWidth="1"/>
    <col min="14092" max="14092" width="5.125" style="48" customWidth="1"/>
    <col min="14093" max="14336" width="9" style="48"/>
    <col min="14337" max="14337" width="7.125" style="48" customWidth="1"/>
    <col min="14338" max="14338" width="12.125" style="48" customWidth="1"/>
    <col min="14339" max="14339" width="39" style="48" customWidth="1"/>
    <col min="14340" max="14340" width="9.75833333333333" style="48" customWidth="1"/>
    <col min="14341" max="14341" width="10.2583333333333" style="48" customWidth="1"/>
    <col min="14342" max="14342" width="10" style="48" customWidth="1"/>
    <col min="14343" max="14343" width="11.125" style="48" customWidth="1"/>
    <col min="14344" max="14344" width="9.75833333333333" style="48" customWidth="1"/>
    <col min="14345" max="14345" width="11" style="48" customWidth="1"/>
    <col min="14346" max="14346" width="15.2583333333333" style="48" customWidth="1"/>
    <col min="14347" max="14347" width="13.5" style="48" customWidth="1"/>
    <col min="14348" max="14348" width="5.125" style="48" customWidth="1"/>
    <col min="14349" max="14592" width="9" style="48"/>
    <col min="14593" max="14593" width="7.125" style="48" customWidth="1"/>
    <col min="14594" max="14594" width="12.125" style="48" customWidth="1"/>
    <col min="14595" max="14595" width="39" style="48" customWidth="1"/>
    <col min="14596" max="14596" width="9.75833333333333" style="48" customWidth="1"/>
    <col min="14597" max="14597" width="10.2583333333333" style="48" customWidth="1"/>
    <col min="14598" max="14598" width="10" style="48" customWidth="1"/>
    <col min="14599" max="14599" width="11.125" style="48" customWidth="1"/>
    <col min="14600" max="14600" width="9.75833333333333" style="48" customWidth="1"/>
    <col min="14601" max="14601" width="11" style="48" customWidth="1"/>
    <col min="14602" max="14602" width="15.2583333333333" style="48" customWidth="1"/>
    <col min="14603" max="14603" width="13.5" style="48" customWidth="1"/>
    <col min="14604" max="14604" width="5.125" style="48" customWidth="1"/>
    <col min="14605" max="14848" width="9" style="48"/>
    <col min="14849" max="14849" width="7.125" style="48" customWidth="1"/>
    <col min="14850" max="14850" width="12.125" style="48" customWidth="1"/>
    <col min="14851" max="14851" width="39" style="48" customWidth="1"/>
    <col min="14852" max="14852" width="9.75833333333333" style="48" customWidth="1"/>
    <col min="14853" max="14853" width="10.2583333333333" style="48" customWidth="1"/>
    <col min="14854" max="14854" width="10" style="48" customWidth="1"/>
    <col min="14855" max="14855" width="11.125" style="48" customWidth="1"/>
    <col min="14856" max="14856" width="9.75833333333333" style="48" customWidth="1"/>
    <col min="14857" max="14857" width="11" style="48" customWidth="1"/>
    <col min="14858" max="14858" width="15.2583333333333" style="48" customWidth="1"/>
    <col min="14859" max="14859" width="13.5" style="48" customWidth="1"/>
    <col min="14860" max="14860" width="5.125" style="48" customWidth="1"/>
    <col min="14861" max="15104" width="9" style="48"/>
    <col min="15105" max="15105" width="7.125" style="48" customWidth="1"/>
    <col min="15106" max="15106" width="12.125" style="48" customWidth="1"/>
    <col min="15107" max="15107" width="39" style="48" customWidth="1"/>
    <col min="15108" max="15108" width="9.75833333333333" style="48" customWidth="1"/>
    <col min="15109" max="15109" width="10.2583333333333" style="48" customWidth="1"/>
    <col min="15110" max="15110" width="10" style="48" customWidth="1"/>
    <col min="15111" max="15111" width="11.125" style="48" customWidth="1"/>
    <col min="15112" max="15112" width="9.75833333333333" style="48" customWidth="1"/>
    <col min="15113" max="15113" width="11" style="48" customWidth="1"/>
    <col min="15114" max="15114" width="15.2583333333333" style="48" customWidth="1"/>
    <col min="15115" max="15115" width="13.5" style="48" customWidth="1"/>
    <col min="15116" max="15116" width="5.125" style="48" customWidth="1"/>
    <col min="15117" max="15360" width="9" style="48"/>
    <col min="15361" max="15361" width="7.125" style="48" customWidth="1"/>
    <col min="15362" max="15362" width="12.125" style="48" customWidth="1"/>
    <col min="15363" max="15363" width="39" style="48" customWidth="1"/>
    <col min="15364" max="15364" width="9.75833333333333" style="48" customWidth="1"/>
    <col min="15365" max="15365" width="10.2583333333333" style="48" customWidth="1"/>
    <col min="15366" max="15366" width="10" style="48" customWidth="1"/>
    <col min="15367" max="15367" width="11.125" style="48" customWidth="1"/>
    <col min="15368" max="15368" width="9.75833333333333" style="48" customWidth="1"/>
    <col min="15369" max="15369" width="11" style="48" customWidth="1"/>
    <col min="15370" max="15370" width="15.2583333333333" style="48" customWidth="1"/>
    <col min="15371" max="15371" width="13.5" style="48" customWidth="1"/>
    <col min="15372" max="15372" width="5.125" style="48" customWidth="1"/>
    <col min="15373" max="15616" width="9" style="48"/>
    <col min="15617" max="15617" width="7.125" style="48" customWidth="1"/>
    <col min="15618" max="15618" width="12.125" style="48" customWidth="1"/>
    <col min="15619" max="15619" width="39" style="48" customWidth="1"/>
    <col min="15620" max="15620" width="9.75833333333333" style="48" customWidth="1"/>
    <col min="15621" max="15621" width="10.2583333333333" style="48" customWidth="1"/>
    <col min="15622" max="15622" width="10" style="48" customWidth="1"/>
    <col min="15623" max="15623" width="11.125" style="48" customWidth="1"/>
    <col min="15624" max="15624" width="9.75833333333333" style="48" customWidth="1"/>
    <col min="15625" max="15625" width="11" style="48" customWidth="1"/>
    <col min="15626" max="15626" width="15.2583333333333" style="48" customWidth="1"/>
    <col min="15627" max="15627" width="13.5" style="48" customWidth="1"/>
    <col min="15628" max="15628" width="5.125" style="48" customWidth="1"/>
    <col min="15629" max="15872" width="9" style="48"/>
    <col min="15873" max="15873" width="7.125" style="48" customWidth="1"/>
    <col min="15874" max="15874" width="12.125" style="48" customWidth="1"/>
    <col min="15875" max="15875" width="39" style="48" customWidth="1"/>
    <col min="15876" max="15876" width="9.75833333333333" style="48" customWidth="1"/>
    <col min="15877" max="15877" width="10.2583333333333" style="48" customWidth="1"/>
    <col min="15878" max="15878" width="10" style="48" customWidth="1"/>
    <col min="15879" max="15879" width="11.125" style="48" customWidth="1"/>
    <col min="15880" max="15880" width="9.75833333333333" style="48" customWidth="1"/>
    <col min="15881" max="15881" width="11" style="48" customWidth="1"/>
    <col min="15882" max="15882" width="15.2583333333333" style="48" customWidth="1"/>
    <col min="15883" max="15883" width="13.5" style="48" customWidth="1"/>
    <col min="15884" max="15884" width="5.125" style="48" customWidth="1"/>
    <col min="15885" max="16128" width="9" style="48"/>
    <col min="16129" max="16129" width="7.125" style="48" customWidth="1"/>
    <col min="16130" max="16130" width="12.125" style="48" customWidth="1"/>
    <col min="16131" max="16131" width="39" style="48" customWidth="1"/>
    <col min="16132" max="16132" width="9.75833333333333" style="48" customWidth="1"/>
    <col min="16133" max="16133" width="10.2583333333333" style="48" customWidth="1"/>
    <col min="16134" max="16134" width="10" style="48" customWidth="1"/>
    <col min="16135" max="16135" width="11.125" style="48" customWidth="1"/>
    <col min="16136" max="16136" width="9.75833333333333" style="48" customWidth="1"/>
    <col min="16137" max="16137" width="11" style="48" customWidth="1"/>
    <col min="16138" max="16138" width="15.2583333333333" style="48" customWidth="1"/>
    <col min="16139" max="16139" width="13.5" style="48" customWidth="1"/>
    <col min="16140" max="16140" width="5.125" style="48" customWidth="1"/>
    <col min="16141" max="16384" width="9" style="48"/>
  </cols>
  <sheetData>
    <row r="1" ht="18.75" spans="1:2">
      <c r="A1" s="49" t="s">
        <v>0</v>
      </c>
      <c r="B1" s="50"/>
    </row>
    <row r="2" ht="24" spans="1:1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72"/>
      <c r="K2" s="51"/>
      <c r="L2" s="72"/>
    </row>
    <row r="3" ht="24" customHeight="1" spans="1:12">
      <c r="A3" s="52" t="s">
        <v>2</v>
      </c>
      <c r="B3" s="52" t="s">
        <v>3</v>
      </c>
      <c r="C3" s="52" t="s">
        <v>4</v>
      </c>
      <c r="D3" s="52" t="s">
        <v>5</v>
      </c>
      <c r="E3" s="52"/>
      <c r="F3" s="52"/>
      <c r="G3" s="52"/>
      <c r="H3" s="52"/>
      <c r="I3" s="52"/>
      <c r="J3" s="52" t="s">
        <v>6</v>
      </c>
      <c r="K3" s="73" t="s">
        <v>7</v>
      </c>
      <c r="L3" s="52" t="s">
        <v>8</v>
      </c>
    </row>
    <row r="4" ht="51" customHeight="1" spans="1:12">
      <c r="A4" s="52"/>
      <c r="B4" s="52"/>
      <c r="C4" s="52"/>
      <c r="D4" s="52" t="s">
        <v>9</v>
      </c>
      <c r="E4" s="52" t="s">
        <v>10</v>
      </c>
      <c r="F4" s="52" t="s">
        <v>11</v>
      </c>
      <c r="G4" s="52" t="s">
        <v>12</v>
      </c>
      <c r="H4" s="52" t="s">
        <v>13</v>
      </c>
      <c r="I4" s="52" t="s">
        <v>14</v>
      </c>
      <c r="J4" s="52"/>
      <c r="K4" s="74"/>
      <c r="L4" s="52"/>
    </row>
    <row r="5" ht="25.5" customHeight="1" spans="1:12">
      <c r="A5" s="53"/>
      <c r="B5" s="54" t="s">
        <v>15</v>
      </c>
      <c r="C5" s="53"/>
      <c r="D5" s="55">
        <f>SUM(D6:D19)/2</f>
        <v>2846</v>
      </c>
      <c r="E5" s="55">
        <f>SUM(E6:E19)/2</f>
        <v>2246</v>
      </c>
      <c r="F5" s="55">
        <f>SUM(F6:F19)/2</f>
        <v>2246</v>
      </c>
      <c r="G5" s="55">
        <f>SUM(G6:G19)/2</f>
        <v>600</v>
      </c>
      <c r="H5" s="55">
        <f>SUM(H6:H17)/2</f>
        <v>0</v>
      </c>
      <c r="I5" s="55">
        <f>SUM(I6:I17)/2</f>
        <v>0</v>
      </c>
      <c r="J5" s="75"/>
      <c r="K5" s="54"/>
      <c r="L5" s="54"/>
    </row>
    <row r="6" s="44" customFormat="1" ht="26.25" customHeight="1" spans="1:12">
      <c r="A6" s="56" t="s">
        <v>16</v>
      </c>
      <c r="B6" s="57" t="s">
        <v>17</v>
      </c>
      <c r="C6" s="57"/>
      <c r="D6" s="57">
        <f t="shared" ref="D6:I6" si="0">SUM(D7:D7)</f>
        <v>350</v>
      </c>
      <c r="E6" s="57">
        <f t="shared" si="0"/>
        <v>350</v>
      </c>
      <c r="F6" s="57">
        <f t="shared" si="0"/>
        <v>350</v>
      </c>
      <c r="G6" s="57">
        <f t="shared" si="0"/>
        <v>0</v>
      </c>
      <c r="H6" s="57">
        <f t="shared" si="0"/>
        <v>0</v>
      </c>
      <c r="I6" s="57">
        <f t="shared" si="0"/>
        <v>0</v>
      </c>
      <c r="J6" s="76"/>
      <c r="K6" s="76"/>
      <c r="L6" s="77"/>
    </row>
    <row r="7" s="44" customFormat="1" ht="59" customHeight="1" spans="1:12">
      <c r="A7" s="56"/>
      <c r="B7" s="58" t="s">
        <v>18</v>
      </c>
      <c r="C7" s="59" t="s">
        <v>19</v>
      </c>
      <c r="D7" s="58">
        <f>E7+G7+I7</f>
        <v>350</v>
      </c>
      <c r="E7" s="58">
        <v>350</v>
      </c>
      <c r="F7" s="58">
        <v>350</v>
      </c>
      <c r="G7" s="58"/>
      <c r="H7" s="58"/>
      <c r="I7" s="58"/>
      <c r="J7" s="58" t="s">
        <v>20</v>
      </c>
      <c r="K7" s="78" t="s">
        <v>21</v>
      </c>
      <c r="L7" s="79" t="s">
        <v>22</v>
      </c>
    </row>
    <row r="8" s="44" customFormat="1" ht="27" customHeight="1" spans="1:12">
      <c r="A8" s="60" t="s">
        <v>23</v>
      </c>
      <c r="B8" s="57" t="s">
        <v>17</v>
      </c>
      <c r="C8" s="57"/>
      <c r="D8" s="57">
        <f t="shared" ref="D8:I8" si="1">SUM(D9:D9)</f>
        <v>193</v>
      </c>
      <c r="E8" s="57">
        <f t="shared" si="1"/>
        <v>193</v>
      </c>
      <c r="F8" s="57">
        <f t="shared" si="1"/>
        <v>193</v>
      </c>
      <c r="G8" s="57">
        <f t="shared" si="1"/>
        <v>0</v>
      </c>
      <c r="H8" s="57">
        <f t="shared" si="1"/>
        <v>0</v>
      </c>
      <c r="I8" s="57">
        <f t="shared" si="1"/>
        <v>0</v>
      </c>
      <c r="J8" s="76"/>
      <c r="K8" s="76"/>
      <c r="L8" s="77"/>
    </row>
    <row r="9" s="44" customFormat="1" ht="67" customHeight="1" spans="1:12">
      <c r="A9" s="60"/>
      <c r="B9" s="61" t="s">
        <v>24</v>
      </c>
      <c r="C9" s="62" t="s">
        <v>25</v>
      </c>
      <c r="D9" s="60">
        <f>E9+G9+I9</f>
        <v>193</v>
      </c>
      <c r="E9" s="61">
        <v>193</v>
      </c>
      <c r="F9" s="56">
        <v>193</v>
      </c>
      <c r="G9" s="63"/>
      <c r="H9" s="63"/>
      <c r="I9" s="58"/>
      <c r="J9" s="58" t="s">
        <v>26</v>
      </c>
      <c r="K9" s="78" t="s">
        <v>21</v>
      </c>
      <c r="L9" s="79" t="s">
        <v>22</v>
      </c>
    </row>
    <row r="10" s="44" customFormat="1" ht="33" customHeight="1" spans="1:12">
      <c r="A10" s="60" t="s">
        <v>27</v>
      </c>
      <c r="B10" s="57" t="s">
        <v>17</v>
      </c>
      <c r="C10" s="57"/>
      <c r="D10" s="57">
        <f t="shared" ref="D10:I10" si="2">SUM(D11:D12)</f>
        <v>315</v>
      </c>
      <c r="E10" s="57">
        <f t="shared" si="2"/>
        <v>315</v>
      </c>
      <c r="F10" s="57">
        <f t="shared" si="2"/>
        <v>315</v>
      </c>
      <c r="G10" s="57">
        <f t="shared" si="2"/>
        <v>0</v>
      </c>
      <c r="H10" s="57">
        <f t="shared" si="2"/>
        <v>0</v>
      </c>
      <c r="I10" s="57">
        <f t="shared" si="2"/>
        <v>0</v>
      </c>
      <c r="J10" s="76"/>
      <c r="K10" s="76"/>
      <c r="L10" s="77"/>
    </row>
    <row r="11" s="44" customFormat="1" ht="54" customHeight="1" spans="1:13">
      <c r="A11" s="60"/>
      <c r="B11" s="64" t="s">
        <v>28</v>
      </c>
      <c r="C11" s="59" t="s">
        <v>29</v>
      </c>
      <c r="D11" s="63">
        <f>SUM(E11+G11)</f>
        <v>180</v>
      </c>
      <c r="E11" s="65">
        <v>180</v>
      </c>
      <c r="F11" s="65">
        <v>180</v>
      </c>
      <c r="G11" s="58"/>
      <c r="H11" s="58"/>
      <c r="I11" s="56"/>
      <c r="J11" s="58" t="s">
        <v>30</v>
      </c>
      <c r="K11" s="78" t="s">
        <v>21</v>
      </c>
      <c r="L11" s="79" t="s">
        <v>22</v>
      </c>
      <c r="M11" s="80"/>
    </row>
    <row r="12" s="44" customFormat="1" ht="54" customHeight="1" spans="1:13">
      <c r="A12" s="60"/>
      <c r="B12" s="64" t="s">
        <v>31</v>
      </c>
      <c r="C12" s="59" t="s">
        <v>32</v>
      </c>
      <c r="D12" s="63">
        <f>SUM(E12+G12)</f>
        <v>135</v>
      </c>
      <c r="E12" s="65">
        <v>135</v>
      </c>
      <c r="F12" s="65">
        <v>135</v>
      </c>
      <c r="G12" s="58"/>
      <c r="H12" s="58"/>
      <c r="I12" s="56"/>
      <c r="J12" s="58" t="s">
        <v>30</v>
      </c>
      <c r="K12" s="81" t="s">
        <v>21</v>
      </c>
      <c r="L12" s="79" t="s">
        <v>22</v>
      </c>
      <c r="M12" s="80"/>
    </row>
    <row r="13" s="44" customFormat="1" ht="27" customHeight="1" spans="1:12">
      <c r="A13" s="60" t="s">
        <v>33</v>
      </c>
      <c r="B13" s="57" t="s">
        <v>17</v>
      </c>
      <c r="C13" s="57"/>
      <c r="D13" s="57">
        <f t="shared" ref="D13:I13" si="3">SUM(D14:D14)</f>
        <v>326</v>
      </c>
      <c r="E13" s="57">
        <f t="shared" si="3"/>
        <v>326</v>
      </c>
      <c r="F13" s="57">
        <f t="shared" si="3"/>
        <v>326</v>
      </c>
      <c r="G13" s="57">
        <f t="shared" si="3"/>
        <v>0</v>
      </c>
      <c r="H13" s="57">
        <f t="shared" si="3"/>
        <v>0</v>
      </c>
      <c r="I13" s="57">
        <f t="shared" si="3"/>
        <v>0</v>
      </c>
      <c r="J13" s="76"/>
      <c r="K13" s="76"/>
      <c r="L13" s="77"/>
    </row>
    <row r="14" s="44" customFormat="1" ht="63" customHeight="1" spans="1:12">
      <c r="A14" s="60"/>
      <c r="B14" s="61" t="s">
        <v>34</v>
      </c>
      <c r="C14" s="62" t="s">
        <v>35</v>
      </c>
      <c r="D14" s="60">
        <f>E14+G14+I14</f>
        <v>326</v>
      </c>
      <c r="E14" s="61">
        <v>326</v>
      </c>
      <c r="F14" s="63">
        <v>326</v>
      </c>
      <c r="G14" s="63"/>
      <c r="H14" s="63"/>
      <c r="I14" s="58"/>
      <c r="J14" s="58" t="s">
        <v>30</v>
      </c>
      <c r="K14" s="81" t="s">
        <v>21</v>
      </c>
      <c r="L14" s="79" t="s">
        <v>22</v>
      </c>
    </row>
    <row r="15" s="44" customFormat="1" ht="21" customHeight="1" spans="1:12">
      <c r="A15" s="66" t="s">
        <v>36</v>
      </c>
      <c r="B15" s="57" t="s">
        <v>17</v>
      </c>
      <c r="C15" s="57"/>
      <c r="D15" s="57">
        <f t="shared" ref="D15:I15" si="4">SUM(D16:D19)</f>
        <v>1662</v>
      </c>
      <c r="E15" s="57">
        <f t="shared" si="4"/>
        <v>1062</v>
      </c>
      <c r="F15" s="57">
        <f t="shared" si="4"/>
        <v>1062</v>
      </c>
      <c r="G15" s="57">
        <f t="shared" si="4"/>
        <v>600</v>
      </c>
      <c r="H15" s="57">
        <f t="shared" si="4"/>
        <v>0</v>
      </c>
      <c r="I15" s="57">
        <f t="shared" si="4"/>
        <v>0</v>
      </c>
      <c r="J15" s="76"/>
      <c r="K15" s="76"/>
      <c r="L15" s="77"/>
    </row>
    <row r="16" s="44" customFormat="1" ht="75" customHeight="1" spans="1:12">
      <c r="A16" s="67"/>
      <c r="B16" s="68" t="s">
        <v>37</v>
      </c>
      <c r="C16" s="69" t="s">
        <v>38</v>
      </c>
      <c r="D16" s="70">
        <f>E16+G16+I16</f>
        <v>200</v>
      </c>
      <c r="E16" s="68">
        <v>200</v>
      </c>
      <c r="F16" s="68">
        <v>200</v>
      </c>
      <c r="G16" s="68"/>
      <c r="H16" s="68"/>
      <c r="I16" s="60"/>
      <c r="J16" s="58" t="s">
        <v>26</v>
      </c>
      <c r="K16" s="81" t="s">
        <v>21</v>
      </c>
      <c r="L16" s="79" t="s">
        <v>22</v>
      </c>
    </row>
    <row r="17" s="44" customFormat="1" ht="51" customHeight="1" spans="1:12">
      <c r="A17" s="67"/>
      <c r="B17" s="68" t="s">
        <v>39</v>
      </c>
      <c r="C17" s="68" t="s">
        <v>40</v>
      </c>
      <c r="D17" s="70">
        <f>E17+G17+I17</f>
        <v>862</v>
      </c>
      <c r="E17" s="68">
        <v>862</v>
      </c>
      <c r="F17" s="68">
        <v>862</v>
      </c>
      <c r="G17" s="68"/>
      <c r="H17" s="68"/>
      <c r="I17" s="60"/>
      <c r="J17" s="58" t="s">
        <v>26</v>
      </c>
      <c r="K17" s="81" t="s">
        <v>21</v>
      </c>
      <c r="L17" s="79" t="s">
        <v>22</v>
      </c>
    </row>
    <row r="18" s="44" customFormat="1" ht="51" customHeight="1" spans="1:12">
      <c r="A18" s="67"/>
      <c r="B18" s="68"/>
      <c r="C18" s="68"/>
      <c r="D18" s="70">
        <f>E18+G18+I18</f>
        <v>200</v>
      </c>
      <c r="E18" s="68"/>
      <c r="F18" s="68"/>
      <c r="G18" s="68">
        <v>200</v>
      </c>
      <c r="H18" s="68"/>
      <c r="I18" s="60"/>
      <c r="J18" s="58" t="s">
        <v>41</v>
      </c>
      <c r="K18" s="81" t="s">
        <v>42</v>
      </c>
      <c r="L18" s="79" t="s">
        <v>43</v>
      </c>
    </row>
    <row r="19" s="44" customFormat="1" ht="39" customHeight="1" spans="1:12">
      <c r="A19" s="71"/>
      <c r="B19" s="68" t="s">
        <v>44</v>
      </c>
      <c r="C19" s="69" t="s">
        <v>45</v>
      </c>
      <c r="D19" s="70">
        <f>E19+G19+I19</f>
        <v>400</v>
      </c>
      <c r="E19" s="63"/>
      <c r="F19" s="63"/>
      <c r="G19" s="63">
        <v>400</v>
      </c>
      <c r="H19" s="63"/>
      <c r="I19" s="63"/>
      <c r="J19" s="82" t="s">
        <v>41</v>
      </c>
      <c r="K19" s="81" t="s">
        <v>42</v>
      </c>
      <c r="L19" s="82" t="s">
        <v>43</v>
      </c>
    </row>
  </sheetData>
  <autoFilter ref="A4:L19">
    <extLst/>
  </autoFilter>
  <mergeCells count="22">
    <mergeCell ref="A1:B1"/>
    <mergeCell ref="A2:L2"/>
    <mergeCell ref="D3:H3"/>
    <mergeCell ref="B5:C5"/>
    <mergeCell ref="B6:C6"/>
    <mergeCell ref="B8:C8"/>
    <mergeCell ref="B10:C10"/>
    <mergeCell ref="B13:C13"/>
    <mergeCell ref="B15:C15"/>
    <mergeCell ref="A3:A4"/>
    <mergeCell ref="A6:A7"/>
    <mergeCell ref="A8:A9"/>
    <mergeCell ref="A10:A12"/>
    <mergeCell ref="A13:A14"/>
    <mergeCell ref="A15:A19"/>
    <mergeCell ref="B3:B4"/>
    <mergeCell ref="B17:B18"/>
    <mergeCell ref="C3:C4"/>
    <mergeCell ref="C17:C18"/>
    <mergeCell ref="J3:J4"/>
    <mergeCell ref="K3:K4"/>
    <mergeCell ref="L3:L4"/>
  </mergeCells>
  <pageMargins left="0.751388888888889" right="0.751388888888889" top="1" bottom="1" header="0.5" footer="0.5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D21" sqref="D21"/>
    </sheetView>
  </sheetViews>
  <sheetFormatPr defaultColWidth="9" defaultRowHeight="13.5"/>
  <cols>
    <col min="1" max="1" width="9" style="21"/>
    <col min="2" max="2" width="11.75" style="20" customWidth="1"/>
    <col min="3" max="3" width="18.375" style="20" customWidth="1"/>
    <col min="4" max="4" width="15.75" style="20" customWidth="1"/>
    <col min="5" max="5" width="15.625" style="20" customWidth="1"/>
    <col min="6" max="6" width="17.75" style="20" customWidth="1"/>
    <col min="7" max="7" width="11.75" style="20" customWidth="1"/>
    <col min="8" max="8" width="12.25" style="20" customWidth="1"/>
    <col min="9" max="9" width="20.75" style="20" customWidth="1"/>
    <col min="10" max="10" width="18.625" style="20" customWidth="1"/>
    <col min="11" max="11" width="12.25" style="23" customWidth="1"/>
    <col min="12" max="12" width="12.25" style="20" customWidth="1"/>
    <col min="13" max="16384" width="9" style="20"/>
  </cols>
  <sheetData>
    <row r="1" s="20" customFormat="1" ht="18.75" spans="1:12">
      <c r="A1" s="24" t="s">
        <v>46</v>
      </c>
      <c r="B1" s="24"/>
      <c r="C1" s="24"/>
      <c r="D1" s="25"/>
      <c r="E1" s="25"/>
      <c r="F1" s="25"/>
      <c r="G1" s="26"/>
      <c r="H1" s="27"/>
      <c r="I1" s="43"/>
      <c r="J1" s="43"/>
      <c r="K1" s="43"/>
      <c r="L1" s="43"/>
    </row>
    <row r="2" s="20" customFormat="1" ht="24" spans="1:12">
      <c r="A2" s="28" t="s">
        <v>47</v>
      </c>
      <c r="B2" s="28"/>
      <c r="C2" s="28"/>
      <c r="D2" s="28"/>
      <c r="E2" s="28"/>
      <c r="F2" s="28"/>
      <c r="G2" s="29"/>
      <c r="H2" s="28"/>
      <c r="I2" s="28"/>
      <c r="J2" s="28"/>
      <c r="K2" s="28"/>
      <c r="L2" s="28"/>
    </row>
    <row r="3" s="20" customFormat="1" spans="1:12">
      <c r="A3" s="30" t="s">
        <v>48</v>
      </c>
      <c r="B3" s="30"/>
      <c r="C3" s="30"/>
      <c r="D3" s="30"/>
      <c r="E3" s="30"/>
      <c r="F3" s="30"/>
      <c r="G3" s="31"/>
      <c r="H3" s="30"/>
      <c r="I3" s="30"/>
      <c r="J3" s="30"/>
      <c r="K3" s="30"/>
      <c r="L3" s="30"/>
    </row>
    <row r="4" s="20" customFormat="1" ht="18" customHeight="1" spans="1:12">
      <c r="A4" s="32" t="s">
        <v>49</v>
      </c>
      <c r="B4" s="32" t="s">
        <v>50</v>
      </c>
      <c r="C4" s="32"/>
      <c r="D4" s="32"/>
      <c r="E4" s="32"/>
      <c r="F4" s="32"/>
      <c r="G4" s="32"/>
      <c r="H4" s="32" t="s">
        <v>51</v>
      </c>
      <c r="I4" s="32"/>
      <c r="J4" s="32"/>
      <c r="K4" s="32"/>
      <c r="L4" s="32" t="s">
        <v>52</v>
      </c>
    </row>
    <row r="5" s="20" customFormat="1" ht="27" spans="1:12">
      <c r="A5" s="32"/>
      <c r="B5" s="32" t="s">
        <v>53</v>
      </c>
      <c r="C5" s="32" t="s">
        <v>3</v>
      </c>
      <c r="D5" s="32" t="s">
        <v>54</v>
      </c>
      <c r="E5" s="32" t="s">
        <v>55</v>
      </c>
      <c r="F5" s="32" t="s">
        <v>56</v>
      </c>
      <c r="G5" s="33" t="s">
        <v>57</v>
      </c>
      <c r="H5" s="32" t="s">
        <v>53</v>
      </c>
      <c r="I5" s="32" t="s">
        <v>3</v>
      </c>
      <c r="J5" s="32" t="s">
        <v>56</v>
      </c>
      <c r="K5" s="33" t="s">
        <v>58</v>
      </c>
      <c r="L5" s="32"/>
    </row>
    <row r="6" s="21" customFormat="1" ht="25" customHeight="1" spans="1:12">
      <c r="A6" s="34" t="s">
        <v>9</v>
      </c>
      <c r="B6" s="35"/>
      <c r="C6" s="36"/>
      <c r="D6" s="36"/>
      <c r="E6" s="36"/>
      <c r="F6" s="36"/>
      <c r="G6" s="37">
        <f>SUM(G7:G9)</f>
        <v>2476</v>
      </c>
      <c r="H6" s="38"/>
      <c r="I6" s="37"/>
      <c r="J6" s="37"/>
      <c r="K6" s="37">
        <f>SUM(K7:K9)</f>
        <v>2476</v>
      </c>
      <c r="L6" s="41"/>
    </row>
    <row r="7" s="22" customFormat="1" ht="47" customHeight="1" spans="1:12">
      <c r="A7" s="39">
        <v>1</v>
      </c>
      <c r="B7" s="40" t="s">
        <v>36</v>
      </c>
      <c r="C7" s="39" t="s">
        <v>44</v>
      </c>
      <c r="D7" s="41" t="s">
        <v>59</v>
      </c>
      <c r="E7" s="39" t="s">
        <v>60</v>
      </c>
      <c r="F7" s="42" t="s">
        <v>26</v>
      </c>
      <c r="G7" s="39">
        <v>1238</v>
      </c>
      <c r="H7" s="40" t="s">
        <v>36</v>
      </c>
      <c r="I7" s="39" t="s">
        <v>39</v>
      </c>
      <c r="J7" s="42" t="s">
        <v>26</v>
      </c>
      <c r="K7" s="39">
        <v>1238</v>
      </c>
      <c r="L7" s="41"/>
    </row>
    <row r="8" s="22" customFormat="1" ht="47" customHeight="1" spans="1:12">
      <c r="A8" s="39">
        <v>2</v>
      </c>
      <c r="B8" s="40" t="s">
        <v>36</v>
      </c>
      <c r="C8" s="39" t="s">
        <v>39</v>
      </c>
      <c r="D8" s="41" t="s">
        <v>61</v>
      </c>
      <c r="E8" s="39" t="s">
        <v>62</v>
      </c>
      <c r="F8" s="42" t="s">
        <v>63</v>
      </c>
      <c r="G8" s="39">
        <v>600</v>
      </c>
      <c r="H8" s="40" t="s">
        <v>36</v>
      </c>
      <c r="I8" s="42" t="s">
        <v>44</v>
      </c>
      <c r="J8" s="42" t="s">
        <v>63</v>
      </c>
      <c r="K8" s="39">
        <v>600</v>
      </c>
      <c r="L8" s="41"/>
    </row>
    <row r="9" s="22" customFormat="1" ht="47" customHeight="1" spans="1:12">
      <c r="A9" s="39">
        <v>3</v>
      </c>
      <c r="B9" s="40" t="s">
        <v>36</v>
      </c>
      <c r="C9" s="39" t="s">
        <v>39</v>
      </c>
      <c r="D9" s="41" t="s">
        <v>61</v>
      </c>
      <c r="E9" s="39" t="s">
        <v>64</v>
      </c>
      <c r="F9" s="39" t="s">
        <v>65</v>
      </c>
      <c r="G9" s="39">
        <v>638</v>
      </c>
      <c r="H9" s="40" t="s">
        <v>36</v>
      </c>
      <c r="I9" s="42" t="s">
        <v>44</v>
      </c>
      <c r="J9" s="39" t="s">
        <v>65</v>
      </c>
      <c r="K9" s="39">
        <v>638</v>
      </c>
      <c r="L9" s="41"/>
    </row>
  </sheetData>
  <mergeCells count="6">
    <mergeCell ref="A2:L2"/>
    <mergeCell ref="A3:L3"/>
    <mergeCell ref="B4:G4"/>
    <mergeCell ref="H4:K4"/>
    <mergeCell ref="A4:A5"/>
    <mergeCell ref="L4:L5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26" workbookViewId="0">
      <selection activeCell="N4" sqref="N4"/>
    </sheetView>
  </sheetViews>
  <sheetFormatPr defaultColWidth="9" defaultRowHeight="13.5" outlineLevelCol="5"/>
  <cols>
    <col min="1" max="1" width="11.875" customWidth="1"/>
    <col min="2" max="2" width="10.5" customWidth="1"/>
    <col min="3" max="3" width="18" customWidth="1"/>
    <col min="4" max="4" width="17.75" customWidth="1"/>
    <col min="5" max="5" width="20.5" customWidth="1"/>
    <col min="6" max="6" width="13" customWidth="1"/>
    <col min="16383" max="16384" width="9" style="1"/>
  </cols>
  <sheetData>
    <row r="1" ht="18.75" spans="1:2">
      <c r="A1" s="2" t="s">
        <v>66</v>
      </c>
      <c r="B1" s="2"/>
    </row>
    <row r="2" customFormat="1" ht="24" spans="1:6">
      <c r="A2" s="3" t="s">
        <v>24</v>
      </c>
      <c r="B2" s="4"/>
      <c r="C2" s="4"/>
      <c r="D2" s="4"/>
      <c r="E2" s="4"/>
      <c r="F2" s="4"/>
    </row>
    <row r="3" customFormat="1" spans="1:6">
      <c r="A3" s="5" t="s">
        <v>3</v>
      </c>
      <c r="B3" s="5"/>
      <c r="C3" s="5"/>
      <c r="D3" s="5" t="s">
        <v>24</v>
      </c>
      <c r="E3" s="5"/>
      <c r="F3" s="5"/>
    </row>
    <row r="4" customFormat="1" spans="1:6">
      <c r="A4" s="5" t="s">
        <v>67</v>
      </c>
      <c r="B4" s="5"/>
      <c r="C4" s="5"/>
      <c r="D4" s="6" t="s">
        <v>68</v>
      </c>
      <c r="E4" s="6"/>
      <c r="F4" s="6"/>
    </row>
    <row r="5" customFormat="1" spans="1:6">
      <c r="A5" s="5" t="s">
        <v>69</v>
      </c>
      <c r="B5" s="5"/>
      <c r="C5" s="5"/>
      <c r="D5" s="6" t="s">
        <v>70</v>
      </c>
      <c r="E5" s="6"/>
      <c r="F5" s="6"/>
    </row>
    <row r="6" customFormat="1" spans="1:6">
      <c r="A6" s="7" t="s">
        <v>71</v>
      </c>
      <c r="B6" s="7"/>
      <c r="C6" s="7"/>
      <c r="D6" s="8"/>
      <c r="E6" s="7" t="s">
        <v>72</v>
      </c>
      <c r="F6" s="7"/>
    </row>
    <row r="7" customFormat="1" spans="1:6">
      <c r="A7" s="7"/>
      <c r="B7" s="7"/>
      <c r="C7" s="7"/>
      <c r="D7" s="8" t="s">
        <v>73</v>
      </c>
      <c r="E7" s="9">
        <v>600</v>
      </c>
      <c r="F7" s="9"/>
    </row>
    <row r="8" customFormat="1" spans="1:6">
      <c r="A8" s="7"/>
      <c r="B8" s="7"/>
      <c r="C8" s="7"/>
      <c r="D8" s="10" t="s">
        <v>74</v>
      </c>
      <c r="E8" s="9">
        <v>193</v>
      </c>
      <c r="F8" s="9"/>
    </row>
    <row r="9" customFormat="1" spans="1:6">
      <c r="A9" s="7"/>
      <c r="B9" s="7"/>
      <c r="C9" s="7"/>
      <c r="D9" s="11" t="s">
        <v>75</v>
      </c>
      <c r="E9" s="9"/>
      <c r="F9" s="9"/>
    </row>
    <row r="10" customFormat="1" spans="1:6">
      <c r="A10" s="7"/>
      <c r="B10" s="7"/>
      <c r="C10" s="7"/>
      <c r="D10" s="8" t="s">
        <v>76</v>
      </c>
      <c r="E10" s="9">
        <v>407</v>
      </c>
      <c r="F10" s="9"/>
    </row>
    <row r="11" customFormat="1" ht="21" customHeight="1" spans="1:6">
      <c r="A11" s="7" t="s">
        <v>77</v>
      </c>
      <c r="B11" s="7" t="s">
        <v>78</v>
      </c>
      <c r="C11" s="7"/>
      <c r="D11" s="7"/>
      <c r="E11" s="7"/>
      <c r="F11" s="7"/>
    </row>
    <row r="12" customFormat="1" ht="51" customHeight="1" spans="1:6">
      <c r="A12" s="7"/>
      <c r="B12" s="12" t="s">
        <v>79</v>
      </c>
      <c r="C12" s="12"/>
      <c r="D12" s="12"/>
      <c r="E12" s="12"/>
      <c r="F12" s="12"/>
    </row>
    <row r="13" customFormat="1" ht="21" customHeight="1" spans="1:6">
      <c r="A13" s="13" t="s">
        <v>80</v>
      </c>
      <c r="B13" s="7" t="s">
        <v>81</v>
      </c>
      <c r="C13" s="7" t="s">
        <v>82</v>
      </c>
      <c r="D13" s="7" t="s">
        <v>83</v>
      </c>
      <c r="E13" s="7"/>
      <c r="F13" s="7" t="s">
        <v>84</v>
      </c>
    </row>
    <row r="14" customFormat="1" ht="16" customHeight="1" spans="1:6">
      <c r="A14" s="13"/>
      <c r="B14" s="14" t="s">
        <v>85</v>
      </c>
      <c r="C14" s="14" t="s">
        <v>86</v>
      </c>
      <c r="D14" s="15" t="s">
        <v>87</v>
      </c>
      <c r="E14" s="15"/>
      <c r="F14" s="16" t="s">
        <v>88</v>
      </c>
    </row>
    <row r="15" customFormat="1" ht="16" customHeight="1" spans="1:6">
      <c r="A15" s="13"/>
      <c r="B15" s="14"/>
      <c r="C15" s="14"/>
      <c r="D15" s="15" t="s">
        <v>89</v>
      </c>
      <c r="E15" s="15"/>
      <c r="F15" s="16" t="s">
        <v>90</v>
      </c>
    </row>
    <row r="16" customFormat="1" ht="16" customHeight="1" spans="1:6">
      <c r="A16" s="13"/>
      <c r="B16" s="14"/>
      <c r="C16" s="14"/>
      <c r="D16" s="15" t="s">
        <v>91</v>
      </c>
      <c r="E16" s="15"/>
      <c r="F16" s="16" t="s">
        <v>92</v>
      </c>
    </row>
    <row r="17" customFormat="1" ht="16" customHeight="1" spans="1:6">
      <c r="A17" s="13"/>
      <c r="B17" s="14"/>
      <c r="C17" s="14"/>
      <c r="D17" s="15" t="s">
        <v>93</v>
      </c>
      <c r="E17" s="15"/>
      <c r="F17" s="16" t="s">
        <v>94</v>
      </c>
    </row>
    <row r="18" customFormat="1" ht="16" customHeight="1" spans="1:6">
      <c r="A18" s="13"/>
      <c r="B18" s="14"/>
      <c r="C18" s="14"/>
      <c r="D18" s="15" t="s">
        <v>95</v>
      </c>
      <c r="E18" s="15"/>
      <c r="F18" s="16" t="s">
        <v>96</v>
      </c>
    </row>
    <row r="19" customFormat="1" ht="16" customHeight="1" spans="1:6">
      <c r="A19" s="13"/>
      <c r="B19" s="14"/>
      <c r="C19" s="14"/>
      <c r="D19" s="15" t="s">
        <v>97</v>
      </c>
      <c r="E19" s="15"/>
      <c r="F19" s="16" t="s">
        <v>98</v>
      </c>
    </row>
    <row r="20" customFormat="1" ht="16" customHeight="1" spans="1:6">
      <c r="A20" s="13"/>
      <c r="B20" s="14"/>
      <c r="C20" s="14"/>
      <c r="D20" s="15" t="s">
        <v>99</v>
      </c>
      <c r="E20" s="15"/>
      <c r="F20" s="16" t="s">
        <v>100</v>
      </c>
    </row>
    <row r="21" customFormat="1" ht="16" customHeight="1" spans="1:6">
      <c r="A21" s="13"/>
      <c r="B21" s="14"/>
      <c r="C21" s="14"/>
      <c r="D21" s="15" t="s">
        <v>101</v>
      </c>
      <c r="E21" s="15"/>
      <c r="F21" s="16" t="s">
        <v>102</v>
      </c>
    </row>
    <row r="22" customFormat="1" ht="16" customHeight="1" spans="1:6">
      <c r="A22" s="13"/>
      <c r="B22" s="14"/>
      <c r="C22" s="14" t="s">
        <v>103</v>
      </c>
      <c r="D22" s="15" t="s">
        <v>104</v>
      </c>
      <c r="E22" s="15"/>
      <c r="F22" s="17" t="s">
        <v>105</v>
      </c>
    </row>
    <row r="23" customFormat="1" ht="16" customHeight="1" spans="1:6">
      <c r="A23" s="13"/>
      <c r="B23" s="14"/>
      <c r="C23" s="14"/>
      <c r="D23" s="15" t="s">
        <v>106</v>
      </c>
      <c r="E23" s="15"/>
      <c r="F23" s="17" t="s">
        <v>107</v>
      </c>
    </row>
    <row r="24" customFormat="1" ht="16" customHeight="1" spans="1:6">
      <c r="A24" s="13"/>
      <c r="B24" s="14"/>
      <c r="C24" s="14"/>
      <c r="D24" s="15" t="s">
        <v>108</v>
      </c>
      <c r="E24" s="15"/>
      <c r="F24" s="17">
        <v>1</v>
      </c>
    </row>
    <row r="25" customFormat="1" ht="16" customHeight="1" spans="1:6">
      <c r="A25" s="13"/>
      <c r="B25" s="14"/>
      <c r="C25" s="14"/>
      <c r="D25" s="15" t="s">
        <v>109</v>
      </c>
      <c r="E25" s="15"/>
      <c r="F25" s="17" t="s">
        <v>110</v>
      </c>
    </row>
    <row r="26" customFormat="1" ht="16" customHeight="1" spans="1:6">
      <c r="A26" s="13"/>
      <c r="B26" s="14"/>
      <c r="C26" s="14"/>
      <c r="D26" s="15" t="s">
        <v>111</v>
      </c>
      <c r="E26" s="15"/>
      <c r="F26" s="17" t="s">
        <v>110</v>
      </c>
    </row>
    <row r="27" customFormat="1" ht="16" customHeight="1" spans="1:6">
      <c r="A27" s="13"/>
      <c r="B27" s="14"/>
      <c r="C27" s="14"/>
      <c r="D27" s="15" t="s">
        <v>112</v>
      </c>
      <c r="E27" s="15"/>
      <c r="F27" s="17" t="s">
        <v>110</v>
      </c>
    </row>
    <row r="28" customFormat="1" ht="16" customHeight="1" spans="1:6">
      <c r="A28" s="13"/>
      <c r="B28" s="14"/>
      <c r="C28" s="14" t="s">
        <v>113</v>
      </c>
      <c r="D28" s="15" t="s">
        <v>114</v>
      </c>
      <c r="E28" s="15"/>
      <c r="F28" s="17" t="s">
        <v>115</v>
      </c>
    </row>
    <row r="29" customFormat="1" ht="16" customHeight="1" spans="1:6">
      <c r="A29" s="13"/>
      <c r="B29" s="14"/>
      <c r="C29" s="14"/>
      <c r="D29" s="15" t="s">
        <v>116</v>
      </c>
      <c r="E29" s="15"/>
      <c r="F29" s="18" t="s">
        <v>117</v>
      </c>
    </row>
    <row r="30" customFormat="1" ht="16" customHeight="1" spans="1:6">
      <c r="A30" s="13"/>
      <c r="B30" s="14"/>
      <c r="C30" s="14" t="s">
        <v>118</v>
      </c>
      <c r="D30" s="19" t="s">
        <v>119</v>
      </c>
      <c r="E30" s="19"/>
      <c r="F30" s="16" t="s">
        <v>120</v>
      </c>
    </row>
    <row r="31" customFormat="1" ht="16" customHeight="1" spans="1:6">
      <c r="A31" s="13"/>
      <c r="B31" s="14" t="s">
        <v>121</v>
      </c>
      <c r="C31" s="14" t="s">
        <v>122</v>
      </c>
      <c r="D31" s="15" t="s">
        <v>123</v>
      </c>
      <c r="E31" s="15"/>
      <c r="F31" s="16" t="s">
        <v>124</v>
      </c>
    </row>
    <row r="32" customFormat="1" ht="16" customHeight="1" spans="1:6">
      <c r="A32" s="13"/>
      <c r="B32" s="14"/>
      <c r="C32" s="14"/>
      <c r="D32" s="15" t="s">
        <v>125</v>
      </c>
      <c r="E32" s="15"/>
      <c r="F32" s="16" t="s">
        <v>126</v>
      </c>
    </row>
    <row r="33" customFormat="1" ht="22" customHeight="1" spans="1:6">
      <c r="A33" s="13"/>
      <c r="B33" s="14"/>
      <c r="C33" s="14" t="s">
        <v>127</v>
      </c>
      <c r="D33" s="15" t="s">
        <v>128</v>
      </c>
      <c r="E33" s="15"/>
      <c r="F33" s="7">
        <v>100</v>
      </c>
    </row>
    <row r="34" customFormat="1" ht="16" customHeight="1" spans="1:6">
      <c r="A34" s="13"/>
      <c r="B34" s="14"/>
      <c r="C34" s="14" t="s">
        <v>129</v>
      </c>
      <c r="D34" s="15" t="s">
        <v>130</v>
      </c>
      <c r="E34" s="15"/>
      <c r="F34" s="17">
        <v>1</v>
      </c>
    </row>
    <row r="35" customFormat="1" ht="16" customHeight="1" spans="1:6">
      <c r="A35" s="13"/>
      <c r="B35" s="14"/>
      <c r="C35" s="14"/>
      <c r="D35" s="15" t="s">
        <v>131</v>
      </c>
      <c r="E35" s="15"/>
      <c r="F35" s="16" t="s">
        <v>132</v>
      </c>
    </row>
    <row r="36" customFormat="1" ht="16" customHeight="1" spans="1:6">
      <c r="A36" s="13"/>
      <c r="B36" s="14"/>
      <c r="C36" s="14" t="s">
        <v>133</v>
      </c>
      <c r="D36" s="15" t="s">
        <v>134</v>
      </c>
      <c r="E36" s="15"/>
      <c r="F36" s="16" t="s">
        <v>135</v>
      </c>
    </row>
    <row r="37" customFormat="1" ht="16" customHeight="1" spans="1:6">
      <c r="A37" s="13"/>
      <c r="B37" s="14"/>
      <c r="C37" s="14"/>
      <c r="D37" s="15" t="s">
        <v>136</v>
      </c>
      <c r="E37" s="15"/>
      <c r="F37" s="16" t="s">
        <v>135</v>
      </c>
    </row>
    <row r="38" customFormat="1" ht="16" customHeight="1" spans="1:6">
      <c r="A38" s="13"/>
      <c r="B38" s="14" t="s">
        <v>137</v>
      </c>
      <c r="C38" s="14" t="s">
        <v>138</v>
      </c>
      <c r="D38" s="15" t="s">
        <v>139</v>
      </c>
      <c r="E38" s="15"/>
      <c r="F38" s="17" t="s">
        <v>140</v>
      </c>
    </row>
    <row r="39" customFormat="1" ht="16" customHeight="1" spans="1:6">
      <c r="A39" s="13"/>
      <c r="B39" s="14"/>
      <c r="C39" s="14"/>
      <c r="D39" s="15" t="s">
        <v>141</v>
      </c>
      <c r="E39" s="15"/>
      <c r="F39" s="17" t="s">
        <v>142</v>
      </c>
    </row>
  </sheetData>
  <mergeCells count="55">
    <mergeCell ref="A1:B1"/>
    <mergeCell ref="A2:F2"/>
    <mergeCell ref="A3:C3"/>
    <mergeCell ref="D3:F3"/>
    <mergeCell ref="A4:C4"/>
    <mergeCell ref="D4:F4"/>
    <mergeCell ref="A5:C5"/>
    <mergeCell ref="D5:F5"/>
    <mergeCell ref="E6:F6"/>
    <mergeCell ref="E7:F7"/>
    <mergeCell ref="E8:F8"/>
    <mergeCell ref="E9:F9"/>
    <mergeCell ref="E10:F10"/>
    <mergeCell ref="B11:F11"/>
    <mergeCell ref="B12:F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11:A12"/>
    <mergeCell ref="A13:A39"/>
    <mergeCell ref="B14:B30"/>
    <mergeCell ref="B31:B37"/>
    <mergeCell ref="B38:B39"/>
    <mergeCell ref="C14:C21"/>
    <mergeCell ref="C22:C27"/>
    <mergeCell ref="C28:C29"/>
    <mergeCell ref="C31:C32"/>
    <mergeCell ref="C34:C35"/>
    <mergeCell ref="C36:C37"/>
    <mergeCell ref="C38:C39"/>
    <mergeCell ref="A6:C10"/>
  </mergeCells>
  <pageMargins left="0.751388888888889" right="0.751388888888889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俱往矣</cp:lastModifiedBy>
  <dcterms:created xsi:type="dcterms:W3CDTF">2021-06-01T10:20:00Z</dcterms:created>
  <dcterms:modified xsi:type="dcterms:W3CDTF">2023-07-14T10:44:49Z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328379CD002D477AB1CEAED6503E5821_13</vt:lpwstr>
  </property>
</Properties>
</file>