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 sheetId="1" r:id="rId1"/>
  </sheets>
  <definedNames>
    <definedName name="_xlnm._FilterDatabase" localSheetId="0" hidden="1">附件1!$A$4:$K$48</definedName>
    <definedName name="_xlnm.Print_Titles" localSheetId="0">附件1!$1:$4</definedName>
  </definedNames>
  <calcPr calcId="144525"/>
</workbook>
</file>

<file path=xl/sharedStrings.xml><?xml version="1.0" encoding="utf-8"?>
<sst xmlns="http://schemas.openxmlformats.org/spreadsheetml/2006/main" count="215" uniqueCount="109">
  <si>
    <t>附件</t>
  </si>
  <si>
    <t>2021年统筹整合使用财政涉农资金分配表（第三批）</t>
  </si>
  <si>
    <t>项目
单位</t>
  </si>
  <si>
    <t>项目名称</t>
  </si>
  <si>
    <t>主要内容</t>
  </si>
  <si>
    <t>安排资金(万元)</t>
  </si>
  <si>
    <t>预算支出科目</t>
  </si>
  <si>
    <t>区级指标
文号</t>
  </si>
  <si>
    <t>备 注</t>
  </si>
  <si>
    <t>合计</t>
  </si>
  <si>
    <t>中央
财政资金</t>
  </si>
  <si>
    <t>其中：中央衔接推进乡村振兴补助资金</t>
  </si>
  <si>
    <t>自治区
财政资金</t>
  </si>
  <si>
    <t>其中：自治区衔接推进乡村振兴补助资金</t>
  </si>
  <si>
    <t>合     计</t>
  </si>
  <si>
    <t>交通局</t>
  </si>
  <si>
    <t>小  计</t>
  </si>
  <si>
    <t>2019-2020年农村公路续建项目</t>
  </si>
  <si>
    <t xml:space="preserve">       四级公路42条270公里。主要建设内容为路基、路面、桥涵、防排水、交通管线及安全设施。</t>
  </si>
  <si>
    <t>2140601车辆购置税用于公路等基础设施建设支出</t>
  </si>
  <si>
    <t>宁财（建）指标
〔2021〕275号</t>
  </si>
  <si>
    <t>车辆购置税用于公路等基础设施建设支出</t>
  </si>
  <si>
    <t>2021年农村公路建设</t>
  </si>
  <si>
    <t xml:space="preserve">       四级公路9条42公里。主要建设内容为路基、路面、桥涵、防排水、交通管线及安全设施。</t>
  </si>
  <si>
    <t>彭阳县2021年农村公路隐患处治及养护新增排水设施项目</t>
  </si>
  <si>
    <t xml:space="preserve">       对66条684.996公里农村公路实施隐患处治及养护新增排水设施项目</t>
  </si>
  <si>
    <t>彭阳县2021年农村公路超期服役病害多发路段养护项目</t>
  </si>
  <si>
    <t xml:space="preserve">         13条256.854公里农村公路路基路面病害维修。</t>
  </si>
  <si>
    <t>2021年农村公路建设（第二批）</t>
  </si>
  <si>
    <t xml:space="preserve">        四级公路86.365公里。主要建设内容为路基、路面、桥涵、防排水、交通管线及安全设施。</t>
  </si>
  <si>
    <t>水务局</t>
  </si>
  <si>
    <t>彭阳县农村饮水安全巩固提升项目（“互联网+城乡供水”项目）</t>
  </si>
  <si>
    <t xml:space="preserve">       改造提升农村供水干支管道477.28公里，延伸入室管道298.6公里；建事故备用水池6座（总容积7000立方米）、过路建筑物460处、过沟建筑物8处；维修管理站2座，泵站6座、各类阀井242座，更换压力管道6.18公里，安装智能水表5159块。</t>
  </si>
  <si>
    <t>2130504农村基础设施建设</t>
  </si>
  <si>
    <t>宁财（农）指标
〔2021〕278号</t>
  </si>
  <si>
    <t>自治区衔接资金</t>
  </si>
  <si>
    <t>彭阳县冯庄乡小园子公路维修及排水工程</t>
  </si>
  <si>
    <t xml:space="preserve">        回填加固土方9.52万平方米；新建沟埂83米；排水工程：跌水井6座，管道连接井2座，Dn200PE管54公里，D500螺旋钢管283米，尾水八字墙2座等。</t>
  </si>
  <si>
    <t>2021年孟塬乡白杨庄沟头治理项目</t>
  </si>
  <si>
    <t>新建排水管道1300米，消力池3座，水毁沟道回填处理及植被恢复，配套硬化道路1.2公里，路面宽3.5米，配套边沟、涵洞。</t>
  </si>
  <si>
    <t>山洪灾害、河长制及节水项目</t>
  </si>
  <si>
    <t xml:space="preserve">      红、茹河堤防维修1.1公里，180处预警广播设施维修，购置预警会商系统UPS电源1套；建设节水载体，配套雨水回收利用设施；建立河长管理信息系统，安装视频监控14套。</t>
  </si>
  <si>
    <t>“四个一”城阳欧洼供水续建工程</t>
  </si>
  <si>
    <t xml:space="preserve">       在城阳乡王塬欧洼铺设管道138.17公里，新建过沟建筑物4处、5000立方米水池1座、新建过滤间1座，配套管道建筑物154座，发展节水补灌面积2580亩。</t>
  </si>
  <si>
    <t>2021年水利设施维修养护工程</t>
  </si>
  <si>
    <t xml:space="preserve">       维修小虎洼、白林、周庄、常沟等小型水库31座，更换上温沟、黒牛沟、白林3座水库闸门及启闭机3台套；维修乃河、店洼、石头崾岘、吴川、长城塬等灌区9处，清淤干渠42公里；维修农村饮水水池21座、泵站8座，更换管道136.2公里，维修其他建筑物27座。</t>
  </si>
  <si>
    <t>红河镇甘坪蔬菜基地供水工程</t>
  </si>
  <si>
    <t xml:space="preserve">       新建50立方米地下取水池1座；铺设供水管道1条，主管道管径为UPVCφ500、压力等级为0.80千帕、长3.32公里，供水支管为UPVCφ180、压力等级为0.63千帕、长0.42公里；发展高效节水灌溉面积3600亩。</t>
  </si>
  <si>
    <t>彭阳县红河镇雷咀及南湾节水补灌工程</t>
  </si>
  <si>
    <t xml:space="preserve">       维修大口井2眼，新建200立方米调蓄水池2座，埋设输水管道12.98公里，铺设滴灌带25.6公里，配套检查井等各类建筑物23座。发展节水补灌面积540亩。</t>
  </si>
  <si>
    <t>彭阳县任湾村薯业汁水利用工程</t>
  </si>
  <si>
    <r>
      <t xml:space="preserve">       埋设压力管道20.6公里、输水管道11.57公里，新建600m</t>
    </r>
    <r>
      <rPr>
        <sz val="8"/>
        <rFont val="方正书宋_GBK"/>
        <charset val="134"/>
      </rPr>
      <t>³</t>
    </r>
    <r>
      <rPr>
        <sz val="8"/>
        <rFont val="宋体"/>
        <charset val="134"/>
      </rPr>
      <t>水池2座、各类闸阀井123座、沟底防护工程1座，配套水泵3台。</t>
    </r>
  </si>
  <si>
    <t>农业农村局</t>
  </si>
  <si>
    <t xml:space="preserve"> 彭阳县白阳镇阳洼村巩固脱贫攻坚成果与乡村振兴示范村项目</t>
  </si>
  <si>
    <t xml:space="preserve">        在农户门口配置（40L）垃圾分类箱 70 个、 单个箱为 10L；在农户较集中的空地配置（400L）垃圾分类箱 10 个、 单个箱为 100L；垃圾箱地坪硬化 130 平方米；土坎修整 450米；2.5米 宽 15厘米厚农户门前硬化 17496.51平方米；篱笆墙（木栅栏）800米；4立方米吸粪车 1 辆；安砌红旗道牙 700米。</t>
  </si>
  <si>
    <t>2220199其他粮油事务支出</t>
  </si>
  <si>
    <t>宁财（建）指标
〔2020〕609号</t>
  </si>
  <si>
    <t>中央产粮大县奖励资金</t>
  </si>
  <si>
    <t xml:space="preserve"> 彭阳县古城镇挂马沟村巩固脱贫攻坚成果与乡村振兴示范村项目</t>
  </si>
  <si>
    <t xml:space="preserve">        道路两侧整地25000平方米；场地硬化3500平方米；围栏6500米；护坡380米；挡土墙210米；河道土方工程2000立方米；硬化道路4400立方米等。</t>
  </si>
  <si>
    <t xml:space="preserve"> 彭阳县罗洼乡寨科村巩固脱贫攻坚成果与乡村振兴示范村项目</t>
  </si>
  <si>
    <t xml:space="preserve">        水泥混凝土场1246.50 平方米㎡；砂砾路面 21000 平方米；混凝土边沟 221.00 米；农户秋收晒场硬化 3500平方米；入户路砂化（含嵌草砖铺装）5352.62平方米；围墙粉刷 700 平方米； 庭院栽植整治土方 25000 立方米；乡村文明宣传及垃圾箱配置，树框整修 20 套；成品座椅 5 套；农户宅前三园木栅栏围栏 3480米；农具展示台 6 个；新建小品 3 组（含老井改造）；示范村宣传及展示牌坊 1 座； 青砖砌筑台阶 105米m，布置垃圾分类收集箱（连体两箱）10 个；照明路灯 4 盏。</t>
  </si>
  <si>
    <t xml:space="preserve"> 彭阳县小岔乡米沟村巩固脱贫攻坚成果与乡村振兴示范村项目</t>
  </si>
  <si>
    <t xml:space="preserve">      1、路基工程：路基平整9324平方米、路基土方1500立方米；2、路面工程：入户路路面硬化6993平方米；3、入户门前改造工程：铺设小青砖9000平方米、铺装面包砖4300平方米、混凝土道牙4800米；4、安装工程：照明电路灯45盏；5、土建工程：镂空花园围栏1500米、混凝土红旗道牙2800米；6、垃圾桶65个。</t>
  </si>
  <si>
    <t>2130701对村级公益事业建设的补助</t>
  </si>
  <si>
    <t>宁财 （农）指标 〔2021〕326号</t>
  </si>
  <si>
    <t xml:space="preserve"> 农村综合改革转移资金</t>
  </si>
  <si>
    <t xml:space="preserve"> 彭阳县新集乡张湾村巩固脱贫攻坚成果与乡村振兴示范村项目</t>
  </si>
  <si>
    <t xml:space="preserve">        ①面包砖铺设村道至农户家便道；② 小青砖砌筑造型墙（高 0.8 米~2.2 米）；③斜护坡铺设草坪砖（护坡平均斜长 2.8 米），砼固化坡体；④安装居民出行 路灯；⑤生态建设（栽植红梅杏，花椒树，苹果树，云杉）；⑥ 村内垃圾清运；⑦土方（修整护坡以及回填路边坑洼）。</t>
  </si>
  <si>
    <t xml:space="preserve"> 彭阳县红河镇宽坪村巩固脱贫攻坚成果与乡村振兴示范村项目</t>
  </si>
  <si>
    <t xml:space="preserve">       1、土方工程：拆除土方工程30000立方米、土方回填3000立方米。2、特色窑洞改造：窑洞墙面刷坡100平方米、夯土墙砌筑（土质）15米、土质地面整理修缮1200平方米、木质大门围墙2座、绿化300平方米；3、沿线挡墙建设：废旧玻璃瓶围墙建设500米、废旧瓦片墙建设800米、废旧木质围墙建设1600米；4、入户道路硬化：彩色面包砖路面硬化5100平方米、混凝土路面3300平方米、过路排水管道安装103米（含清淤）103m；4、路面边坡美化：路面边坡修复(铺植草砖)1500平方米、路面边坡美化撒花种1500平方米、排水沟修复美化（沟宽0.5米）6500米、沿线边坡美化撒草籽（路边沿线2米范围内边坡）7500平方米、新建水泥涵管20米；5、花园美化建设：瓦片树池建设50座、木质围栏花园1000平方米；铁艺围栏花园1300平方米、石材围栏花园800平方米、水泥砖围栏花园900平方米；6、路灯建设:路灯50个；7、垃圾桶、党建宣传栏配设及环境整治工程：分类不锈钢垃圾桶50个、成品党建宣传栏15座。</t>
  </si>
  <si>
    <t xml:space="preserve"> 彭阳县草庙乡曹川村巩固脱贫攻坚成果与乡村振兴示范村项目</t>
  </si>
  <si>
    <t xml:space="preserve">    De400 双壁波纹管 946米；De315 双壁波纹管 512米；矩形钢筋混凝土沉泥井（1000×1000mm）48 座；10立方米化粪池 一座；蓄水池加固工程 1 座；面包砖硬化 2000 平方米；安砌混凝土道牙 200米；面包砖步道 460 平方米；农户门前围栏 1000米；墙工程 1000平方米；3.5m 宽硬化路 3861.86 平方米；2.5米宽农户门前硬化 1195平方米；过路 管涵 14米；混凝土边沟 640米；砖砌护坡 500米；安照明电路灯（6 米高） 30 盏；乡村文明宣传及垃圾箱配置 1 项。</t>
  </si>
  <si>
    <t>彭阳县城阳乡杨坪村巩固脱贫攻坚成果与乡村振兴示范村</t>
  </si>
  <si>
    <t xml:space="preserve">    杨坪村：农户门前铺装 219 平方米； 农户活动场地硬化 543 平方米； 农户活动场地铺装 1480 平方米； 农户入户道路铺装 648 平方米； 挡土墙 1044 平方米，长 174 米； 巷道沙化 4800 平方米； 巷道硬化（砼）8500 平方米； 沙坑 54 平方米； 混凝土道牙 957米； 成品坐凳 11 个； 树池坐凳 3 个； 移动垃圾桶 220 个； 固定垃圾桶 30 个； 篱笆 2860米）； 组道沙化及硬化：硬化 1440 平方米； 砂砾路 8703 平方米； 路基土方挖方：3639立方米，填方：1595立方米； 长 6 米涵洞一座， 排水沟：150米；污水处理工程等
   韩寨村：入户路铺装 200 平方米； 移动垃圾桶 35 个； 成品坐凳 15 个； 固定垃圾桶 10 个（分类）； 篱笆 371米等。</t>
  </si>
  <si>
    <t xml:space="preserve"> 彭阳县孟塬乡虎山庄村巩固脱贫攻坚成果与乡村振兴示范村项目</t>
  </si>
  <si>
    <t xml:space="preserve">         入户道路硬化7192平方米；入户道路面包砖铺装8978平方米；小青砖砌花园墙1500米；新建砖砌护坡85米；新建排水： ①波纹管（DN300）42.44m，波纹管（DN200）29.04m。②雨水篦子2个。 ③雨水检查井2个；1m*1m矩形消力池1个；庭院栽植整地6035平方米；边沟维修150米；新建宣传栏9套。</t>
  </si>
  <si>
    <t>草畜产业项目</t>
  </si>
  <si>
    <t xml:space="preserve">       实施见犊补母3万头，每头奖补1000元。青贮50立方米以上饲草奖补45元/立方米，同一经营主体最高奖补3000元。完成饲草调制27万立方米；种植青贮玉米、甜高粱等青贮饲草每亩奖补种子款50元。新建青贮池7300座，每座最高奖补2000元。制作发放《彭阳肉牛标准化生产技术明白卡》1.5万张。</t>
  </si>
  <si>
    <t>2130505生产发展</t>
  </si>
  <si>
    <t>脱贫户产业扶持项目</t>
  </si>
  <si>
    <t xml:space="preserve">       补栏基础母牛0.7万头，基础母羊1.7万只，育肥猪1万头。2016年以来首次享受产业扶持的脱贫户和边缘户 ，引进或增加1头良种基础母牛奖补1500元，1只良种基础母羊奖补200元；已享受过产业扶持的脱贫户和边缘户，在原养殖数量的基础上，引进或增加1头良种基础母牛奖补1000元，1只良种基础母羊奖补150元。脱贫户存栏3头育肥猪，每头奖补300元。</t>
  </si>
  <si>
    <t>彭阳县2021年高标准农田建设项目</t>
  </si>
  <si>
    <t xml:space="preserve">         新修高标准农田7.1万亩（含小岔乡耳城薄弱村1000亩）。</t>
  </si>
  <si>
    <t>彭阳县特色种植项目</t>
  </si>
  <si>
    <t xml:space="preserve">        种植张杂谷5万亩。</t>
  </si>
  <si>
    <t>彭阳县乡镇兽医服务体系建设项目</t>
  </si>
  <si>
    <t xml:space="preserve">       对彭阳县红河镇、新集乡、古城镇、小岔乡、王洼镇5个兽医站进行新建；对城阳乡、罗洼乡、孟塬乡、交岔乡、冯庄乡5各乡镇兽医站进行维修。改扩建彭阳县兽医实验室，增加PCR实验室。</t>
  </si>
  <si>
    <t>住建局</t>
  </si>
  <si>
    <t>县内劳务移民安置点基础设施维修及人居环境改造项目</t>
  </si>
  <si>
    <t xml:space="preserve">       对全县4个“十二五”县内劳务移民安置点1923户6979人已损坏的上下水、卫生间、道路、供暖、垃圾回收设施、墙面、屋顶、楼道等公共基础设施进行维修和配置。（其中：1、屋顶维修15600平方米；2、院内排水处理500米；3、环境整治1300平方米；4、墙面局部维修4160平方米；5、楼道楼梯6600平方米；6、院内道路维修600米；7、电路改造3000米）。</t>
  </si>
  <si>
    <t>新集乡沟口农产品交易市场改造项目</t>
  </si>
  <si>
    <t xml:space="preserve">        新建轻钢大棚2座1100平方米，硬化场地3540平方米，新建铁艺围墙170米，大门1座，配套排水管网。</t>
  </si>
  <si>
    <t>草庙村农产品交易市场</t>
  </si>
  <si>
    <t xml:space="preserve">        新建蔬菜交易大棚1620平方米、敞开式蔬菜交易大棚1260平方米、场地硬化12000平方米，配套排水及电气工程等相关基础设施。</t>
  </si>
  <si>
    <t>王洼镇石岔村农贸市场建设项目</t>
  </si>
  <si>
    <t xml:space="preserve">      新建447.2平方米轻钢结构交易大棚4座，市场内混凝土硬化1790平方米，市场内砂砾硬化3620平方米，铺设面包砖435平方米，围墙415米， 铁艺大门2座，路灯30盏等。</t>
  </si>
  <si>
    <t>乡村振兴局</t>
  </si>
  <si>
    <t>古城镇移民点基础设施建设项目</t>
  </si>
  <si>
    <t xml:space="preserve">       新修巷道19000平方米，给水管道4151米、检查井75处，排水管道4151米、沉淀池2座，化粪池1座。</t>
  </si>
  <si>
    <t>新集乡移民点基础设施建设项目</t>
  </si>
  <si>
    <t xml:space="preserve">       硬化道路2750平方米，铺设人行道7000平方米，砖砌围墙500米，移民点进户硬化2250平方米。</t>
  </si>
  <si>
    <t>孟塬乡移民点基础设施建设项目</t>
  </si>
  <si>
    <t xml:space="preserve">         1、玉塬移民点：主道路翻新2500平方米，东南面居民点巷道翻新2278平方米、西北面巷道翻新1260平方米；新建排水管道 ，巷道支线排水DN300双臂波纹管580米，检查井16个，雨水篦子16个。主道DN500双臂波纹管1160米，检查井18个，雨水篦子18个，100方化粪池一个，新建旱厕1座。
    2、草滩移民点：新建旱厕2座，房屋后滴水硬化3000平方米。</t>
  </si>
  <si>
    <t>草庙乡移民点基础设施建设项目</t>
  </si>
  <si>
    <t xml:space="preserve">         维修硬化路6085.5平方米（其中：一组3113.5平方米、二组2972平方米），雨水管道359.2米，护坡4346平方米。</t>
  </si>
  <si>
    <t>自然资源局</t>
  </si>
  <si>
    <t>2021年“四个一”林草产业示范推广工程“一棵树”庭院经济林项目</t>
  </si>
  <si>
    <t xml:space="preserve">         发展庭院花椒1000亩、红梅3000亩、苹果2500亩。</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</si>
</sst>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yyyy&quot;年&quot;m&quot;月&quot;d&quot;日&quot;;@"/>
    <numFmt numFmtId="43" formatCode="_ * #,##0.00_ ;_ * \-#,##0.00_ ;_ * &quot;-&quot;??_ ;_ @_ "/>
  </numFmts>
  <fonts count="41">
    <font>
      <sz val="11"/>
      <color theme="1"/>
      <name val="宋体"/>
      <charset val="134"/>
      <scheme val="minor"/>
    </font>
    <font>
      <sz val="12"/>
      <name val="宋体"/>
      <charset val="134"/>
    </font>
    <font>
      <sz val="14"/>
      <name val="黑体"/>
      <charset val="134"/>
    </font>
    <font>
      <sz val="12"/>
      <name val="黑体"/>
      <charset val="134"/>
    </font>
    <font>
      <sz val="18"/>
      <name val="方正小标宋_GBK"/>
      <charset val="134"/>
    </font>
    <font>
      <b/>
      <sz val="11"/>
      <color indexed="8"/>
      <name val="宋体"/>
      <charset val="134"/>
    </font>
    <font>
      <b/>
      <sz val="11"/>
      <color indexed="8"/>
      <name val="宋体"/>
      <charset val="134"/>
      <scheme val="minor"/>
    </font>
    <font>
      <b/>
      <sz val="11"/>
      <name val="宋体"/>
      <charset val="134"/>
      <scheme val="minor"/>
    </font>
    <font>
      <b/>
      <sz val="9"/>
      <name val="宋体"/>
      <charset val="134"/>
    </font>
    <font>
      <sz val="10"/>
      <name val="宋体"/>
      <charset val="134"/>
    </font>
    <font>
      <sz val="9"/>
      <name val="宋体"/>
      <charset val="134"/>
    </font>
    <font>
      <b/>
      <sz val="9"/>
      <color indexed="8"/>
      <name val="宋体"/>
      <charset val="134"/>
    </font>
    <font>
      <sz val="8"/>
      <name val="宋体"/>
      <charset val="134"/>
    </font>
    <font>
      <sz val="10"/>
      <name val="宋体"/>
      <charset val="134"/>
      <scheme val="minor"/>
    </font>
    <font>
      <sz val="8"/>
      <name val="宋体"/>
      <charset val="134"/>
      <scheme val="minor"/>
    </font>
    <font>
      <sz val="9"/>
      <name val="宋体"/>
      <charset val="134"/>
      <scheme val="minor"/>
    </font>
    <font>
      <sz val="9"/>
      <name val="宋体"/>
      <charset val="134"/>
      <scheme val="major"/>
    </font>
    <font>
      <sz val="9"/>
      <name val="Times New Roman"/>
      <charset val="134"/>
    </font>
    <font>
      <sz val="9"/>
      <name val="等线"/>
      <charset val="134"/>
    </font>
    <font>
      <b/>
      <sz val="11"/>
      <name val="宋体"/>
      <charset val="134"/>
    </font>
    <font>
      <sz val="1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9C6500"/>
      <name val="宋体"/>
      <charset val="0"/>
      <scheme val="minor"/>
    </font>
    <font>
      <sz val="11"/>
      <color rgb="FF9C0006"/>
      <name val="宋体"/>
      <charset val="0"/>
      <scheme val="minor"/>
    </font>
    <font>
      <b/>
      <sz val="15"/>
      <color theme="3"/>
      <name val="宋体"/>
      <charset val="134"/>
      <scheme val="minor"/>
    </font>
    <font>
      <sz val="8"/>
      <name val="方正书宋_GBK"/>
      <charset val="134"/>
    </font>
  </fonts>
  <fills count="34">
    <fill>
      <patternFill patternType="none"/>
    </fill>
    <fill>
      <patternFill patternType="gray125"/>
    </fill>
    <fill>
      <patternFill patternType="solid">
        <fgColor theme="0" tint="-0.25"/>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rgb="FFFFFFCC"/>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4">
    <xf numFmtId="0" fontId="0" fillId="0" borderId="0">
      <alignment vertical="center"/>
    </xf>
    <xf numFmtId="0" fontId="1" fillId="0" borderId="0"/>
    <xf numFmtId="0" fontId="22" fillId="12"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26" fillId="9" borderId="11" applyNumberFormat="false" applyAlignment="false" applyProtection="false">
      <alignment vertical="center"/>
    </xf>
    <xf numFmtId="0" fontId="28" fillId="11" borderId="12" applyNumberFormat="false" applyAlignment="false" applyProtection="false">
      <alignment vertical="center"/>
    </xf>
    <xf numFmtId="0" fontId="38" fillId="28" borderId="0" applyNumberFormat="false" applyBorder="false" applyAlignment="false" applyProtection="false">
      <alignment vertical="center"/>
    </xf>
    <xf numFmtId="0" fontId="39" fillId="0" borderId="1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36" fillId="0" borderId="14" applyNumberFormat="false" applyFill="false" applyAlignment="false" applyProtection="false">
      <alignment vertical="center"/>
    </xf>
    <xf numFmtId="0" fontId="21"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10"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 fillId="0" borderId="0">
      <alignment vertical="center"/>
    </xf>
    <xf numFmtId="0" fontId="22" fillId="24" borderId="0" applyNumberFormat="false" applyBorder="false" applyAlignment="false" applyProtection="false">
      <alignment vertical="center"/>
    </xf>
    <xf numFmtId="0" fontId="34" fillId="0" borderId="15" applyNumberFormat="false" applyFill="false" applyAlignment="false" applyProtection="false">
      <alignment vertical="center"/>
    </xf>
    <xf numFmtId="0" fontId="24" fillId="0" borderId="9" applyNumberFormat="false" applyFill="false" applyAlignment="false" applyProtection="false">
      <alignment vertical="center"/>
    </xf>
    <xf numFmtId="0" fontId="21" fillId="17"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0" fillId="0" borderId="0">
      <alignment vertical="center"/>
    </xf>
    <xf numFmtId="0" fontId="22"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1" fillId="19" borderId="0" applyNumberFormat="false" applyBorder="false" applyAlignment="false" applyProtection="false">
      <alignment vertical="center"/>
    </xf>
    <xf numFmtId="0" fontId="1" fillId="0" borderId="0">
      <alignment vertical="center"/>
    </xf>
    <xf numFmtId="0" fontId="29" fillId="0" borderId="13"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1"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21" fillId="22" borderId="0" applyNumberFormat="false" applyBorder="false" applyAlignment="false" applyProtection="false">
      <alignment vertical="center"/>
    </xf>
    <xf numFmtId="0" fontId="0" fillId="7" borderId="10" applyNumberFormat="false" applyFont="false" applyAlignment="false" applyProtection="false">
      <alignment vertical="center"/>
    </xf>
    <xf numFmtId="0" fontId="22" fillId="23"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1" fillId="0" borderId="0"/>
    <xf numFmtId="0" fontId="21" fillId="26"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0" fillId="9" borderId="8" applyNumberFormat="false" applyAlignment="false" applyProtection="false">
      <alignment vertical="center"/>
    </xf>
    <xf numFmtId="0" fontId="22" fillId="27"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6"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23" fillId="5" borderId="8" applyNumberFormat="false" applyAlignment="false" applyProtection="false">
      <alignment vertical="center"/>
    </xf>
    <xf numFmtId="0" fontId="21" fillId="14"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1" fillId="3" borderId="0" applyNumberFormat="false" applyBorder="false" applyAlignment="false" applyProtection="false">
      <alignment vertical="center"/>
    </xf>
  </cellStyleXfs>
  <cellXfs count="68">
    <xf numFmtId="0" fontId="0" fillId="0" borderId="0" xfId="0">
      <alignment vertical="center"/>
    </xf>
    <xf numFmtId="0" fontId="1" fillId="0" borderId="0" xfId="26" applyFill="true">
      <alignment vertical="center"/>
    </xf>
    <xf numFmtId="0" fontId="1" fillId="0" borderId="0" xfId="26" applyFont="true" applyFill="true">
      <alignment vertical="center"/>
    </xf>
    <xf numFmtId="0" fontId="1" fillId="0" borderId="0" xfId="26" applyFill="true" applyAlignment="true">
      <alignment horizontal="center" vertical="center"/>
    </xf>
    <xf numFmtId="0" fontId="1" fillId="0" borderId="0" xfId="26" applyFont="true" applyFill="true" applyAlignment="true">
      <alignment horizontal="center" vertical="center"/>
    </xf>
    <xf numFmtId="0" fontId="1" fillId="0" borderId="0" xfId="26" applyFill="true" applyAlignment="true">
      <alignment horizontal="center" vertical="center" wrapText="true"/>
    </xf>
    <xf numFmtId="0" fontId="2" fillId="0" borderId="0" xfId="26" applyFont="true" applyFill="true" applyAlignment="true">
      <alignment horizontal="left" vertical="center"/>
    </xf>
    <xf numFmtId="0" fontId="3" fillId="0" borderId="0" xfId="26" applyFont="true" applyFill="true" applyAlignment="true">
      <alignment horizontal="left" vertical="center"/>
    </xf>
    <xf numFmtId="0" fontId="4" fillId="0" borderId="0" xfId="26" applyFont="true" applyFill="true" applyBorder="true" applyAlignment="true">
      <alignment horizontal="center" vertical="center"/>
    </xf>
    <xf numFmtId="0" fontId="5" fillId="0" borderId="1" xfId="26" applyFont="true" applyFill="true" applyBorder="true" applyAlignment="true">
      <alignment horizontal="center" vertical="center" wrapText="true"/>
    </xf>
    <xf numFmtId="0" fontId="6" fillId="2" borderId="1" xfId="26" applyFont="true" applyFill="true" applyBorder="true" applyAlignment="true">
      <alignment vertical="center" wrapText="true"/>
    </xf>
    <xf numFmtId="0" fontId="6" fillId="2" borderId="2" xfId="26" applyFont="true" applyFill="true" applyBorder="true" applyAlignment="true">
      <alignment horizontal="center" vertical="center" wrapText="true"/>
    </xf>
    <xf numFmtId="0" fontId="6" fillId="2" borderId="3" xfId="26" applyFont="true" applyFill="true" applyBorder="true" applyAlignment="true">
      <alignment vertical="center" wrapText="true"/>
    </xf>
    <xf numFmtId="0" fontId="7" fillId="2" borderId="1" xfId="26" applyFont="true" applyFill="true" applyBorder="true" applyAlignment="true">
      <alignment horizontal="center" vertical="center"/>
    </xf>
    <xf numFmtId="0" fontId="8" fillId="0" borderId="1" xfId="26" applyFont="true" applyFill="true" applyBorder="true" applyAlignment="true">
      <alignment horizontal="center" vertical="center"/>
    </xf>
    <xf numFmtId="0" fontId="5" fillId="2" borderId="3" xfId="26" applyFont="true" applyFill="true" applyBorder="true" applyAlignment="true">
      <alignment horizontal="center" vertical="center" wrapText="true"/>
    </xf>
    <xf numFmtId="0" fontId="5" fillId="2" borderId="1" xfId="26"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1" fillId="0" borderId="1" xfId="26" applyFont="true" applyFill="true" applyBorder="true" applyAlignment="true">
      <alignment horizontal="center" vertical="center" wrapText="true"/>
    </xf>
    <xf numFmtId="176" fontId="9" fillId="0" borderId="3" xfId="0" applyNumberFormat="true" applyFont="true" applyFill="true" applyBorder="true" applyAlignment="true">
      <alignment horizontal="center" vertical="center" wrapText="true"/>
    </xf>
    <xf numFmtId="0" fontId="12" fillId="0" borderId="5" xfId="0" applyFont="true" applyFill="true" applyBorder="true" applyAlignment="true">
      <alignment horizontal="left" vertical="center" wrapText="true"/>
    </xf>
    <xf numFmtId="0" fontId="10" fillId="0" borderId="1" xfId="26" applyFont="true" applyFill="true" applyBorder="true" applyAlignment="true">
      <alignment horizontal="center" vertical="center"/>
    </xf>
    <xf numFmtId="0" fontId="13" fillId="0" borderId="6" xfId="0" applyFont="true" applyFill="true" applyBorder="true" applyAlignment="true">
      <alignment horizontal="center" vertical="center" wrapText="true"/>
    </xf>
    <xf numFmtId="0" fontId="14" fillId="0" borderId="5" xfId="0" applyFont="true" applyFill="true" applyBorder="true" applyAlignment="true">
      <alignment horizontal="left" vertical="center" wrapText="true"/>
    </xf>
    <xf numFmtId="176" fontId="13" fillId="0" borderId="3" xfId="0" applyNumberFormat="true" applyFont="true" applyFill="true" applyBorder="true" applyAlignment="true">
      <alignment horizontal="center" vertical="center" wrapText="true"/>
    </xf>
    <xf numFmtId="176" fontId="13" fillId="0" borderId="6" xfId="0" applyNumberFormat="true"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176" fontId="10" fillId="0" borderId="3" xfId="0" applyNumberFormat="true"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1" fillId="0" borderId="1" xfId="26"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4" fillId="0" borderId="1" xfId="36" applyNumberFormat="true" applyFont="true" applyFill="true" applyBorder="true" applyAlignment="true">
      <alignment horizontal="left" vertical="center" wrapText="true"/>
    </xf>
    <xf numFmtId="0" fontId="9" fillId="0" borderId="3" xfId="36" applyNumberFormat="true" applyFont="true" applyFill="true" applyBorder="true" applyAlignment="true">
      <alignment horizontal="center" vertical="center" wrapText="true"/>
    </xf>
    <xf numFmtId="0" fontId="15" fillId="0" borderId="3" xfId="20" applyNumberFormat="true" applyFont="true" applyFill="true" applyBorder="true" applyAlignment="true" applyProtection="true">
      <alignment horizontal="center" vertical="center" wrapText="true"/>
    </xf>
    <xf numFmtId="0" fontId="15" fillId="0" borderId="1" xfId="20" applyNumberFormat="true" applyFont="true" applyFill="true" applyBorder="true" applyAlignment="true" applyProtection="true">
      <alignment horizontal="left" vertical="center" wrapText="true"/>
    </xf>
    <xf numFmtId="0" fontId="13" fillId="0" borderId="3" xfId="0" applyFont="true" applyFill="true" applyBorder="true" applyAlignment="true">
      <alignment horizontal="center" vertical="center" wrapText="true"/>
    </xf>
    <xf numFmtId="0" fontId="10" fillId="0" borderId="3" xfId="36" applyNumberFormat="true"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9" fillId="0" borderId="1" xfId="0" applyFont="true" applyFill="true" applyBorder="true" applyAlignment="true">
      <alignment vertical="center" wrapText="true"/>
    </xf>
    <xf numFmtId="0" fontId="13" fillId="0" borderId="1" xfId="0" applyFont="true" applyFill="true" applyBorder="true" applyAlignment="true">
      <alignment horizontal="left" vertical="center" wrapText="true"/>
    </xf>
    <xf numFmtId="0" fontId="10" fillId="0" borderId="7" xfId="26"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1" xfId="26" applyFont="true" applyFill="true" applyBorder="true">
      <alignment vertical="center"/>
    </xf>
    <xf numFmtId="0" fontId="17" fillId="0" borderId="1" xfId="0" applyFont="true" applyFill="true" applyBorder="true" applyAlignment="true">
      <alignment horizontal="center" vertical="center"/>
    </xf>
    <xf numFmtId="0" fontId="15" fillId="0" borderId="1" xfId="20" applyNumberFormat="true" applyFont="true" applyFill="true" applyBorder="true" applyAlignment="true" applyProtection="true">
      <alignment horizontal="center" vertical="center" wrapText="true"/>
    </xf>
    <xf numFmtId="0" fontId="9" fillId="0" borderId="1" xfId="0" applyFont="true" applyFill="true" applyBorder="true" applyAlignment="true">
      <alignment horizontal="center" vertical="center"/>
    </xf>
    <xf numFmtId="0" fontId="18"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xf>
    <xf numFmtId="0" fontId="16"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 fillId="0" borderId="1" xfId="26" applyFill="true" applyBorder="true">
      <alignment vertical="center"/>
    </xf>
    <xf numFmtId="0" fontId="4" fillId="0" borderId="0" xfId="26" applyFont="true" applyFill="true" applyBorder="true" applyAlignment="true">
      <alignment horizontal="center" vertical="center" wrapText="true"/>
    </xf>
    <xf numFmtId="0" fontId="19" fillId="0" borderId="1" xfId="26" applyFont="true" applyFill="true" applyBorder="true" applyAlignment="true">
      <alignment horizontal="center" vertical="center" wrapText="true"/>
    </xf>
    <xf numFmtId="0" fontId="19" fillId="0" borderId="1" xfId="26" applyFont="true" applyFill="true" applyBorder="true" applyAlignment="true">
      <alignment horizontal="center" vertical="center"/>
    </xf>
    <xf numFmtId="0" fontId="6" fillId="2" borderId="1" xfId="26" applyFont="true" applyFill="true" applyBorder="true" applyAlignment="true">
      <alignment horizontal="center" vertical="center" wrapText="true"/>
    </xf>
    <xf numFmtId="0" fontId="20" fillId="2" borderId="1" xfId="0" applyFont="true" applyFill="true" applyBorder="true" applyAlignment="true">
      <alignment horizontal="center" vertical="center" wrapText="true"/>
    </xf>
    <xf numFmtId="0" fontId="19" fillId="2" borderId="1" xfId="26" applyFont="true" applyFill="true" applyBorder="true" applyAlignment="true">
      <alignment horizontal="center" vertical="center" wrapText="true"/>
    </xf>
    <xf numFmtId="0" fontId="10" fillId="0" borderId="0" xfId="26" applyFont="true" applyFill="true">
      <alignment vertical="center"/>
    </xf>
    <xf numFmtId="0" fontId="10" fillId="0" borderId="7" xfId="0" applyFont="true" applyFill="true" applyBorder="true" applyAlignment="true">
      <alignment vertical="center" wrapText="true"/>
    </xf>
    <xf numFmtId="0" fontId="10" fillId="0" borderId="1" xfId="26" applyFont="true" applyFill="true" applyBorder="true" applyAlignment="true">
      <alignment horizontal="center" vertical="center" wrapText="true"/>
    </xf>
    <xf numFmtId="0" fontId="20" fillId="2" borderId="1" xfId="26" applyFont="true" applyFill="true" applyBorder="true" applyAlignment="true">
      <alignment horizontal="center" vertical="center" wrapText="true"/>
    </xf>
  </cellXfs>
  <cellStyles count="54">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常规_农村公路行政村通畅工程建议计划表格" xfId="14"/>
    <cellStyle name="强调文字颜色 5" xfId="15" builtinId="45"/>
    <cellStyle name="标题 3" xfId="16" builtinId="18"/>
    <cellStyle name="汇总" xfId="17" builtinId="25"/>
    <cellStyle name="20% - 强调文字颜色 1" xfId="18" builtinId="30"/>
    <cellStyle name="40% - 强调文字颜色 1" xfId="19" builtinId="31"/>
    <cellStyle name="常规 2 49" xfId="20"/>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常规_通达工程西部计划2003-11-20_计划空白表" xfId="3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topLeftCell="A39" workbookViewId="0">
      <selection activeCell="C16" sqref="C16"/>
    </sheetView>
  </sheetViews>
  <sheetFormatPr defaultColWidth="9" defaultRowHeight="15.75"/>
  <cols>
    <col min="1" max="1" width="9.875" style="3" customWidth="true"/>
    <col min="2" max="2" width="19.5" style="4" customWidth="true"/>
    <col min="3" max="3" width="40" style="3" customWidth="true"/>
    <col min="4" max="4" width="11" style="3" customWidth="true"/>
    <col min="5" max="5" width="10" style="3" customWidth="true"/>
    <col min="6" max="6" width="12.5" style="3" customWidth="true"/>
    <col min="7" max="7" width="7.625" style="3" customWidth="true"/>
    <col min="8" max="8" width="12.125" style="3" customWidth="true"/>
    <col min="9" max="9" width="13.125" style="3" customWidth="true"/>
    <col min="10" max="10" width="12.75" style="3" customWidth="true"/>
    <col min="11" max="11" width="17.625" style="5" customWidth="true"/>
    <col min="12" max="255" width="9" style="1"/>
    <col min="256" max="256" width="7.125" style="1" customWidth="true"/>
    <col min="257" max="257" width="12.125" style="1" customWidth="true"/>
    <col min="258" max="258" width="39" style="1" customWidth="true"/>
    <col min="259" max="259" width="9.75" style="1" customWidth="true"/>
    <col min="260" max="260" width="10.25" style="1" customWidth="true"/>
    <col min="261" max="261" width="10" style="1" customWidth="true"/>
    <col min="262" max="262" width="11.125" style="1" customWidth="true"/>
    <col min="263" max="263" width="9.75" style="1" customWidth="true"/>
    <col min="264" max="264" width="11" style="1" customWidth="true"/>
    <col min="265" max="265" width="15.25" style="1" customWidth="true"/>
    <col min="266" max="266" width="13.5" style="1" customWidth="true"/>
    <col min="267" max="267" width="5.125" style="1" customWidth="true"/>
    <col min="268" max="511" width="9" style="1"/>
    <col min="512" max="512" width="7.125" style="1" customWidth="true"/>
    <col min="513" max="513" width="12.125" style="1" customWidth="true"/>
    <col min="514" max="514" width="39" style="1" customWidth="true"/>
    <col min="515" max="515" width="9.75" style="1" customWidth="true"/>
    <col min="516" max="516" width="10.25" style="1" customWidth="true"/>
    <col min="517" max="517" width="10" style="1" customWidth="true"/>
    <col min="518" max="518" width="11.125" style="1" customWidth="true"/>
    <col min="519" max="519" width="9.75" style="1" customWidth="true"/>
    <col min="520" max="520" width="11" style="1" customWidth="true"/>
    <col min="521" max="521" width="15.25" style="1" customWidth="true"/>
    <col min="522" max="522" width="13.5" style="1" customWidth="true"/>
    <col min="523" max="523" width="5.125" style="1" customWidth="true"/>
    <col min="524" max="767" width="9" style="1"/>
    <col min="768" max="768" width="7.125" style="1" customWidth="true"/>
    <col min="769" max="769" width="12.125" style="1" customWidth="true"/>
    <col min="770" max="770" width="39" style="1" customWidth="true"/>
    <col min="771" max="771" width="9.75" style="1" customWidth="true"/>
    <col min="772" max="772" width="10.25" style="1" customWidth="true"/>
    <col min="773" max="773" width="10" style="1" customWidth="true"/>
    <col min="774" max="774" width="11.125" style="1" customWidth="true"/>
    <col min="775" max="775" width="9.75" style="1" customWidth="true"/>
    <col min="776" max="776" width="11" style="1" customWidth="true"/>
    <col min="777" max="777" width="15.25" style="1" customWidth="true"/>
    <col min="778" max="778" width="13.5" style="1" customWidth="true"/>
    <col min="779" max="779" width="5.125" style="1" customWidth="true"/>
    <col min="780" max="1023" width="9" style="1"/>
    <col min="1024" max="1024" width="7.125" style="1" customWidth="true"/>
    <col min="1025" max="1025" width="12.125" style="1" customWidth="true"/>
    <col min="1026" max="1026" width="39" style="1" customWidth="true"/>
    <col min="1027" max="1027" width="9.75" style="1" customWidth="true"/>
    <col min="1028" max="1028" width="10.25" style="1" customWidth="true"/>
    <col min="1029" max="1029" width="10" style="1" customWidth="true"/>
    <col min="1030" max="1030" width="11.125" style="1" customWidth="true"/>
    <col min="1031" max="1031" width="9.75" style="1" customWidth="true"/>
    <col min="1032" max="1032" width="11" style="1" customWidth="true"/>
    <col min="1033" max="1033" width="15.25" style="1" customWidth="true"/>
    <col min="1034" max="1034" width="13.5" style="1" customWidth="true"/>
    <col min="1035" max="1035" width="5.125" style="1" customWidth="true"/>
    <col min="1036" max="1279" width="9" style="1"/>
    <col min="1280" max="1280" width="7.125" style="1" customWidth="true"/>
    <col min="1281" max="1281" width="12.125" style="1" customWidth="true"/>
    <col min="1282" max="1282" width="39" style="1" customWidth="true"/>
    <col min="1283" max="1283" width="9.75" style="1" customWidth="true"/>
    <col min="1284" max="1284" width="10.25" style="1" customWidth="true"/>
    <col min="1285" max="1285" width="10" style="1" customWidth="true"/>
    <col min="1286" max="1286" width="11.125" style="1" customWidth="true"/>
    <col min="1287" max="1287" width="9.75" style="1" customWidth="true"/>
    <col min="1288" max="1288" width="11" style="1" customWidth="true"/>
    <col min="1289" max="1289" width="15.25" style="1" customWidth="true"/>
    <col min="1290" max="1290" width="13.5" style="1" customWidth="true"/>
    <col min="1291" max="1291" width="5.125" style="1" customWidth="true"/>
    <col min="1292" max="1535" width="9" style="1"/>
    <col min="1536" max="1536" width="7.125" style="1" customWidth="true"/>
    <col min="1537" max="1537" width="12.125" style="1" customWidth="true"/>
    <col min="1538" max="1538" width="39" style="1" customWidth="true"/>
    <col min="1539" max="1539" width="9.75" style="1" customWidth="true"/>
    <col min="1540" max="1540" width="10.25" style="1" customWidth="true"/>
    <col min="1541" max="1541" width="10" style="1" customWidth="true"/>
    <col min="1542" max="1542" width="11.125" style="1" customWidth="true"/>
    <col min="1543" max="1543" width="9.75" style="1" customWidth="true"/>
    <col min="1544" max="1544" width="11" style="1" customWidth="true"/>
    <col min="1545" max="1545" width="15.25" style="1" customWidth="true"/>
    <col min="1546" max="1546" width="13.5" style="1" customWidth="true"/>
    <col min="1547" max="1547" width="5.125" style="1" customWidth="true"/>
    <col min="1548" max="1791" width="9" style="1"/>
    <col min="1792" max="1792" width="7.125" style="1" customWidth="true"/>
    <col min="1793" max="1793" width="12.125" style="1" customWidth="true"/>
    <col min="1794" max="1794" width="39" style="1" customWidth="true"/>
    <col min="1795" max="1795" width="9.75" style="1" customWidth="true"/>
    <col min="1796" max="1796" width="10.25" style="1" customWidth="true"/>
    <col min="1797" max="1797" width="10" style="1" customWidth="true"/>
    <col min="1798" max="1798" width="11.125" style="1" customWidth="true"/>
    <col min="1799" max="1799" width="9.75" style="1" customWidth="true"/>
    <col min="1800" max="1800" width="11" style="1" customWidth="true"/>
    <col min="1801" max="1801" width="15.25" style="1" customWidth="true"/>
    <col min="1802" max="1802" width="13.5" style="1" customWidth="true"/>
    <col min="1803" max="1803" width="5.125" style="1" customWidth="true"/>
    <col min="1804" max="2047" width="9" style="1"/>
    <col min="2048" max="2048" width="7.125" style="1" customWidth="true"/>
    <col min="2049" max="2049" width="12.125" style="1" customWidth="true"/>
    <col min="2050" max="2050" width="39" style="1" customWidth="true"/>
    <col min="2051" max="2051" width="9.75" style="1" customWidth="true"/>
    <col min="2052" max="2052" width="10.25" style="1" customWidth="true"/>
    <col min="2053" max="2053" width="10" style="1" customWidth="true"/>
    <col min="2054" max="2054" width="11.125" style="1" customWidth="true"/>
    <col min="2055" max="2055" width="9.75" style="1" customWidth="true"/>
    <col min="2056" max="2056" width="11" style="1" customWidth="true"/>
    <col min="2057" max="2057" width="15.25" style="1" customWidth="true"/>
    <col min="2058" max="2058" width="13.5" style="1" customWidth="true"/>
    <col min="2059" max="2059" width="5.125" style="1" customWidth="true"/>
    <col min="2060" max="2303" width="9" style="1"/>
    <col min="2304" max="2304" width="7.125" style="1" customWidth="true"/>
    <col min="2305" max="2305" width="12.125" style="1" customWidth="true"/>
    <col min="2306" max="2306" width="39" style="1" customWidth="true"/>
    <col min="2307" max="2307" width="9.75" style="1" customWidth="true"/>
    <col min="2308" max="2308" width="10.25" style="1" customWidth="true"/>
    <col min="2309" max="2309" width="10" style="1" customWidth="true"/>
    <col min="2310" max="2310" width="11.125" style="1" customWidth="true"/>
    <col min="2311" max="2311" width="9.75" style="1" customWidth="true"/>
    <col min="2312" max="2312" width="11" style="1" customWidth="true"/>
    <col min="2313" max="2313" width="15.25" style="1" customWidth="true"/>
    <col min="2314" max="2314" width="13.5" style="1" customWidth="true"/>
    <col min="2315" max="2315" width="5.125" style="1" customWidth="true"/>
    <col min="2316" max="2559" width="9" style="1"/>
    <col min="2560" max="2560" width="7.125" style="1" customWidth="true"/>
    <col min="2561" max="2561" width="12.125" style="1" customWidth="true"/>
    <col min="2562" max="2562" width="39" style="1" customWidth="true"/>
    <col min="2563" max="2563" width="9.75" style="1" customWidth="true"/>
    <col min="2564" max="2564" width="10.25" style="1" customWidth="true"/>
    <col min="2565" max="2565" width="10" style="1" customWidth="true"/>
    <col min="2566" max="2566" width="11.125" style="1" customWidth="true"/>
    <col min="2567" max="2567" width="9.75" style="1" customWidth="true"/>
    <col min="2568" max="2568" width="11" style="1" customWidth="true"/>
    <col min="2569" max="2569" width="15.25" style="1" customWidth="true"/>
    <col min="2570" max="2570" width="13.5" style="1" customWidth="true"/>
    <col min="2571" max="2571" width="5.125" style="1" customWidth="true"/>
    <col min="2572" max="2815" width="9" style="1"/>
    <col min="2816" max="2816" width="7.125" style="1" customWidth="true"/>
    <col min="2817" max="2817" width="12.125" style="1" customWidth="true"/>
    <col min="2818" max="2818" width="39" style="1" customWidth="true"/>
    <col min="2819" max="2819" width="9.75" style="1" customWidth="true"/>
    <col min="2820" max="2820" width="10.25" style="1" customWidth="true"/>
    <col min="2821" max="2821" width="10" style="1" customWidth="true"/>
    <col min="2822" max="2822" width="11.125" style="1" customWidth="true"/>
    <col min="2823" max="2823" width="9.75" style="1" customWidth="true"/>
    <col min="2824" max="2824" width="11" style="1" customWidth="true"/>
    <col min="2825" max="2825" width="15.25" style="1" customWidth="true"/>
    <col min="2826" max="2826" width="13.5" style="1" customWidth="true"/>
    <col min="2827" max="2827" width="5.125" style="1" customWidth="true"/>
    <col min="2828" max="3071" width="9" style="1"/>
    <col min="3072" max="3072" width="7.125" style="1" customWidth="true"/>
    <col min="3073" max="3073" width="12.125" style="1" customWidth="true"/>
    <col min="3074" max="3074" width="39" style="1" customWidth="true"/>
    <col min="3075" max="3075" width="9.75" style="1" customWidth="true"/>
    <col min="3076" max="3076" width="10.25" style="1" customWidth="true"/>
    <col min="3077" max="3077" width="10" style="1" customWidth="true"/>
    <col min="3078" max="3078" width="11.125" style="1" customWidth="true"/>
    <col min="3079" max="3079" width="9.75" style="1" customWidth="true"/>
    <col min="3080" max="3080" width="11" style="1" customWidth="true"/>
    <col min="3081" max="3081" width="15.25" style="1" customWidth="true"/>
    <col min="3082" max="3082" width="13.5" style="1" customWidth="true"/>
    <col min="3083" max="3083" width="5.125" style="1" customWidth="true"/>
    <col min="3084" max="3327" width="9" style="1"/>
    <col min="3328" max="3328" width="7.125" style="1" customWidth="true"/>
    <col min="3329" max="3329" width="12.125" style="1" customWidth="true"/>
    <col min="3330" max="3330" width="39" style="1" customWidth="true"/>
    <col min="3331" max="3331" width="9.75" style="1" customWidth="true"/>
    <col min="3332" max="3332" width="10.25" style="1" customWidth="true"/>
    <col min="3333" max="3333" width="10" style="1" customWidth="true"/>
    <col min="3334" max="3334" width="11.125" style="1" customWidth="true"/>
    <col min="3335" max="3335" width="9.75" style="1" customWidth="true"/>
    <col min="3336" max="3336" width="11" style="1" customWidth="true"/>
    <col min="3337" max="3337" width="15.25" style="1" customWidth="true"/>
    <col min="3338" max="3338" width="13.5" style="1" customWidth="true"/>
    <col min="3339" max="3339" width="5.125" style="1" customWidth="true"/>
    <col min="3340" max="3583" width="9" style="1"/>
    <col min="3584" max="3584" width="7.125" style="1" customWidth="true"/>
    <col min="3585" max="3585" width="12.125" style="1" customWidth="true"/>
    <col min="3586" max="3586" width="39" style="1" customWidth="true"/>
    <col min="3587" max="3587" width="9.75" style="1" customWidth="true"/>
    <col min="3588" max="3588" width="10.25" style="1" customWidth="true"/>
    <col min="3589" max="3589" width="10" style="1" customWidth="true"/>
    <col min="3590" max="3590" width="11.125" style="1" customWidth="true"/>
    <col min="3591" max="3591" width="9.75" style="1" customWidth="true"/>
    <col min="3592" max="3592" width="11" style="1" customWidth="true"/>
    <col min="3593" max="3593" width="15.25" style="1" customWidth="true"/>
    <col min="3594" max="3594" width="13.5" style="1" customWidth="true"/>
    <col min="3595" max="3595" width="5.125" style="1" customWidth="true"/>
    <col min="3596" max="3839" width="9" style="1"/>
    <col min="3840" max="3840" width="7.125" style="1" customWidth="true"/>
    <col min="3841" max="3841" width="12.125" style="1" customWidth="true"/>
    <col min="3842" max="3842" width="39" style="1" customWidth="true"/>
    <col min="3843" max="3843" width="9.75" style="1" customWidth="true"/>
    <col min="3844" max="3844" width="10.25" style="1" customWidth="true"/>
    <col min="3845" max="3845" width="10" style="1" customWidth="true"/>
    <col min="3846" max="3846" width="11.125" style="1" customWidth="true"/>
    <col min="3847" max="3847" width="9.75" style="1" customWidth="true"/>
    <col min="3848" max="3848" width="11" style="1" customWidth="true"/>
    <col min="3849" max="3849" width="15.25" style="1" customWidth="true"/>
    <col min="3850" max="3850" width="13.5" style="1" customWidth="true"/>
    <col min="3851" max="3851" width="5.125" style="1" customWidth="true"/>
    <col min="3852" max="4095" width="9" style="1"/>
    <col min="4096" max="4096" width="7.125" style="1" customWidth="true"/>
    <col min="4097" max="4097" width="12.125" style="1" customWidth="true"/>
    <col min="4098" max="4098" width="39" style="1" customWidth="true"/>
    <col min="4099" max="4099" width="9.75" style="1" customWidth="true"/>
    <col min="4100" max="4100" width="10.25" style="1" customWidth="true"/>
    <col min="4101" max="4101" width="10" style="1" customWidth="true"/>
    <col min="4102" max="4102" width="11.125" style="1" customWidth="true"/>
    <col min="4103" max="4103" width="9.75" style="1" customWidth="true"/>
    <col min="4104" max="4104" width="11" style="1" customWidth="true"/>
    <col min="4105" max="4105" width="15.25" style="1" customWidth="true"/>
    <col min="4106" max="4106" width="13.5" style="1" customWidth="true"/>
    <col min="4107" max="4107" width="5.125" style="1" customWidth="true"/>
    <col min="4108" max="4351" width="9" style="1"/>
    <col min="4352" max="4352" width="7.125" style="1" customWidth="true"/>
    <col min="4353" max="4353" width="12.125" style="1" customWidth="true"/>
    <col min="4354" max="4354" width="39" style="1" customWidth="true"/>
    <col min="4355" max="4355" width="9.75" style="1" customWidth="true"/>
    <col min="4356" max="4356" width="10.25" style="1" customWidth="true"/>
    <col min="4357" max="4357" width="10" style="1" customWidth="true"/>
    <col min="4358" max="4358" width="11.125" style="1" customWidth="true"/>
    <col min="4359" max="4359" width="9.75" style="1" customWidth="true"/>
    <col min="4360" max="4360" width="11" style="1" customWidth="true"/>
    <col min="4361" max="4361" width="15.25" style="1" customWidth="true"/>
    <col min="4362" max="4362" width="13.5" style="1" customWidth="true"/>
    <col min="4363" max="4363" width="5.125" style="1" customWidth="true"/>
    <col min="4364" max="4607" width="9" style="1"/>
    <col min="4608" max="4608" width="7.125" style="1" customWidth="true"/>
    <col min="4609" max="4609" width="12.125" style="1" customWidth="true"/>
    <col min="4610" max="4610" width="39" style="1" customWidth="true"/>
    <col min="4611" max="4611" width="9.75" style="1" customWidth="true"/>
    <col min="4612" max="4612" width="10.25" style="1" customWidth="true"/>
    <col min="4613" max="4613" width="10" style="1" customWidth="true"/>
    <col min="4614" max="4614" width="11.125" style="1" customWidth="true"/>
    <col min="4615" max="4615" width="9.75" style="1" customWidth="true"/>
    <col min="4616" max="4616" width="11" style="1" customWidth="true"/>
    <col min="4617" max="4617" width="15.25" style="1" customWidth="true"/>
    <col min="4618" max="4618" width="13.5" style="1" customWidth="true"/>
    <col min="4619" max="4619" width="5.125" style="1" customWidth="true"/>
    <col min="4620" max="4863" width="9" style="1"/>
    <col min="4864" max="4864" width="7.125" style="1" customWidth="true"/>
    <col min="4865" max="4865" width="12.125" style="1" customWidth="true"/>
    <col min="4866" max="4866" width="39" style="1" customWidth="true"/>
    <col min="4867" max="4867" width="9.75" style="1" customWidth="true"/>
    <col min="4868" max="4868" width="10.25" style="1" customWidth="true"/>
    <col min="4869" max="4869" width="10" style="1" customWidth="true"/>
    <col min="4870" max="4870" width="11.125" style="1" customWidth="true"/>
    <col min="4871" max="4871" width="9.75" style="1" customWidth="true"/>
    <col min="4872" max="4872" width="11" style="1" customWidth="true"/>
    <col min="4873" max="4873" width="15.25" style="1" customWidth="true"/>
    <col min="4874" max="4874" width="13.5" style="1" customWidth="true"/>
    <col min="4875" max="4875" width="5.125" style="1" customWidth="true"/>
    <col min="4876" max="5119" width="9" style="1"/>
    <col min="5120" max="5120" width="7.125" style="1" customWidth="true"/>
    <col min="5121" max="5121" width="12.125" style="1" customWidth="true"/>
    <col min="5122" max="5122" width="39" style="1" customWidth="true"/>
    <col min="5123" max="5123" width="9.75" style="1" customWidth="true"/>
    <col min="5124" max="5124" width="10.25" style="1" customWidth="true"/>
    <col min="5125" max="5125" width="10" style="1" customWidth="true"/>
    <col min="5126" max="5126" width="11.125" style="1" customWidth="true"/>
    <col min="5127" max="5127" width="9.75" style="1" customWidth="true"/>
    <col min="5128" max="5128" width="11" style="1" customWidth="true"/>
    <col min="5129" max="5129" width="15.25" style="1" customWidth="true"/>
    <col min="5130" max="5130" width="13.5" style="1" customWidth="true"/>
    <col min="5131" max="5131" width="5.125" style="1" customWidth="true"/>
    <col min="5132" max="5375" width="9" style="1"/>
    <col min="5376" max="5376" width="7.125" style="1" customWidth="true"/>
    <col min="5377" max="5377" width="12.125" style="1" customWidth="true"/>
    <col min="5378" max="5378" width="39" style="1" customWidth="true"/>
    <col min="5379" max="5379" width="9.75" style="1" customWidth="true"/>
    <col min="5380" max="5380" width="10.25" style="1" customWidth="true"/>
    <col min="5381" max="5381" width="10" style="1" customWidth="true"/>
    <col min="5382" max="5382" width="11.125" style="1" customWidth="true"/>
    <col min="5383" max="5383" width="9.75" style="1" customWidth="true"/>
    <col min="5384" max="5384" width="11" style="1" customWidth="true"/>
    <col min="5385" max="5385" width="15.25" style="1" customWidth="true"/>
    <col min="5386" max="5386" width="13.5" style="1" customWidth="true"/>
    <col min="5387" max="5387" width="5.125" style="1" customWidth="true"/>
    <col min="5388" max="5631" width="9" style="1"/>
    <col min="5632" max="5632" width="7.125" style="1" customWidth="true"/>
    <col min="5633" max="5633" width="12.125" style="1" customWidth="true"/>
    <col min="5634" max="5634" width="39" style="1" customWidth="true"/>
    <col min="5635" max="5635" width="9.75" style="1" customWidth="true"/>
    <col min="5636" max="5636" width="10.25" style="1" customWidth="true"/>
    <col min="5637" max="5637" width="10" style="1" customWidth="true"/>
    <col min="5638" max="5638" width="11.125" style="1" customWidth="true"/>
    <col min="5639" max="5639" width="9.75" style="1" customWidth="true"/>
    <col min="5640" max="5640" width="11" style="1" customWidth="true"/>
    <col min="5641" max="5641" width="15.25" style="1" customWidth="true"/>
    <col min="5642" max="5642" width="13.5" style="1" customWidth="true"/>
    <col min="5643" max="5643" width="5.125" style="1" customWidth="true"/>
    <col min="5644" max="5887" width="9" style="1"/>
    <col min="5888" max="5888" width="7.125" style="1" customWidth="true"/>
    <col min="5889" max="5889" width="12.125" style="1" customWidth="true"/>
    <col min="5890" max="5890" width="39" style="1" customWidth="true"/>
    <col min="5891" max="5891" width="9.75" style="1" customWidth="true"/>
    <col min="5892" max="5892" width="10.25" style="1" customWidth="true"/>
    <col min="5893" max="5893" width="10" style="1" customWidth="true"/>
    <col min="5894" max="5894" width="11.125" style="1" customWidth="true"/>
    <col min="5895" max="5895" width="9.75" style="1" customWidth="true"/>
    <col min="5896" max="5896" width="11" style="1" customWidth="true"/>
    <col min="5897" max="5897" width="15.25" style="1" customWidth="true"/>
    <col min="5898" max="5898" width="13.5" style="1" customWidth="true"/>
    <col min="5899" max="5899" width="5.125" style="1" customWidth="true"/>
    <col min="5900" max="6143" width="9" style="1"/>
    <col min="6144" max="6144" width="7.125" style="1" customWidth="true"/>
    <col min="6145" max="6145" width="12.125" style="1" customWidth="true"/>
    <col min="6146" max="6146" width="39" style="1" customWidth="true"/>
    <col min="6147" max="6147" width="9.75" style="1" customWidth="true"/>
    <col min="6148" max="6148" width="10.25" style="1" customWidth="true"/>
    <col min="6149" max="6149" width="10" style="1" customWidth="true"/>
    <col min="6150" max="6150" width="11.125" style="1" customWidth="true"/>
    <col min="6151" max="6151" width="9.75" style="1" customWidth="true"/>
    <col min="6152" max="6152" width="11" style="1" customWidth="true"/>
    <col min="6153" max="6153" width="15.25" style="1" customWidth="true"/>
    <col min="6154" max="6154" width="13.5" style="1" customWidth="true"/>
    <col min="6155" max="6155" width="5.125" style="1" customWidth="true"/>
    <col min="6156" max="6399" width="9" style="1"/>
    <col min="6400" max="6400" width="7.125" style="1" customWidth="true"/>
    <col min="6401" max="6401" width="12.125" style="1" customWidth="true"/>
    <col min="6402" max="6402" width="39" style="1" customWidth="true"/>
    <col min="6403" max="6403" width="9.75" style="1" customWidth="true"/>
    <col min="6404" max="6404" width="10.25" style="1" customWidth="true"/>
    <col min="6405" max="6405" width="10" style="1" customWidth="true"/>
    <col min="6406" max="6406" width="11.125" style="1" customWidth="true"/>
    <col min="6407" max="6407" width="9.75" style="1" customWidth="true"/>
    <col min="6408" max="6408" width="11" style="1" customWidth="true"/>
    <col min="6409" max="6409" width="15.25" style="1" customWidth="true"/>
    <col min="6410" max="6410" width="13.5" style="1" customWidth="true"/>
    <col min="6411" max="6411" width="5.125" style="1" customWidth="true"/>
    <col min="6412" max="6655" width="9" style="1"/>
    <col min="6656" max="6656" width="7.125" style="1" customWidth="true"/>
    <col min="6657" max="6657" width="12.125" style="1" customWidth="true"/>
    <col min="6658" max="6658" width="39" style="1" customWidth="true"/>
    <col min="6659" max="6659" width="9.75" style="1" customWidth="true"/>
    <col min="6660" max="6660" width="10.25" style="1" customWidth="true"/>
    <col min="6661" max="6661" width="10" style="1" customWidth="true"/>
    <col min="6662" max="6662" width="11.125" style="1" customWidth="true"/>
    <col min="6663" max="6663" width="9.75" style="1" customWidth="true"/>
    <col min="6664" max="6664" width="11" style="1" customWidth="true"/>
    <col min="6665" max="6665" width="15.25" style="1" customWidth="true"/>
    <col min="6666" max="6666" width="13.5" style="1" customWidth="true"/>
    <col min="6667" max="6667" width="5.125" style="1" customWidth="true"/>
    <col min="6668" max="6911" width="9" style="1"/>
    <col min="6912" max="6912" width="7.125" style="1" customWidth="true"/>
    <col min="6913" max="6913" width="12.125" style="1" customWidth="true"/>
    <col min="6914" max="6914" width="39" style="1" customWidth="true"/>
    <col min="6915" max="6915" width="9.75" style="1" customWidth="true"/>
    <col min="6916" max="6916" width="10.25" style="1" customWidth="true"/>
    <col min="6917" max="6917" width="10" style="1" customWidth="true"/>
    <col min="6918" max="6918" width="11.125" style="1" customWidth="true"/>
    <col min="6919" max="6919" width="9.75" style="1" customWidth="true"/>
    <col min="6920" max="6920" width="11" style="1" customWidth="true"/>
    <col min="6921" max="6921" width="15.25" style="1" customWidth="true"/>
    <col min="6922" max="6922" width="13.5" style="1" customWidth="true"/>
    <col min="6923" max="6923" width="5.125" style="1" customWidth="true"/>
    <col min="6924" max="7167" width="9" style="1"/>
    <col min="7168" max="7168" width="7.125" style="1" customWidth="true"/>
    <col min="7169" max="7169" width="12.125" style="1" customWidth="true"/>
    <col min="7170" max="7170" width="39" style="1" customWidth="true"/>
    <col min="7171" max="7171" width="9.75" style="1" customWidth="true"/>
    <col min="7172" max="7172" width="10.25" style="1" customWidth="true"/>
    <col min="7173" max="7173" width="10" style="1" customWidth="true"/>
    <col min="7174" max="7174" width="11.125" style="1" customWidth="true"/>
    <col min="7175" max="7175" width="9.75" style="1" customWidth="true"/>
    <col min="7176" max="7176" width="11" style="1" customWidth="true"/>
    <col min="7177" max="7177" width="15.25" style="1" customWidth="true"/>
    <col min="7178" max="7178" width="13.5" style="1" customWidth="true"/>
    <col min="7179" max="7179" width="5.125" style="1" customWidth="true"/>
    <col min="7180" max="7423" width="9" style="1"/>
    <col min="7424" max="7424" width="7.125" style="1" customWidth="true"/>
    <col min="7425" max="7425" width="12.125" style="1" customWidth="true"/>
    <col min="7426" max="7426" width="39" style="1" customWidth="true"/>
    <col min="7427" max="7427" width="9.75" style="1" customWidth="true"/>
    <col min="7428" max="7428" width="10.25" style="1" customWidth="true"/>
    <col min="7429" max="7429" width="10" style="1" customWidth="true"/>
    <col min="7430" max="7430" width="11.125" style="1" customWidth="true"/>
    <col min="7431" max="7431" width="9.75" style="1" customWidth="true"/>
    <col min="7432" max="7432" width="11" style="1" customWidth="true"/>
    <col min="7433" max="7433" width="15.25" style="1" customWidth="true"/>
    <col min="7434" max="7434" width="13.5" style="1" customWidth="true"/>
    <col min="7435" max="7435" width="5.125" style="1" customWidth="true"/>
    <col min="7436" max="7679" width="9" style="1"/>
    <col min="7680" max="7680" width="7.125" style="1" customWidth="true"/>
    <col min="7681" max="7681" width="12.125" style="1" customWidth="true"/>
    <col min="7682" max="7682" width="39" style="1" customWidth="true"/>
    <col min="7683" max="7683" width="9.75" style="1" customWidth="true"/>
    <col min="7684" max="7684" width="10.25" style="1" customWidth="true"/>
    <col min="7685" max="7685" width="10" style="1" customWidth="true"/>
    <col min="7686" max="7686" width="11.125" style="1" customWidth="true"/>
    <col min="7687" max="7687" width="9.75" style="1" customWidth="true"/>
    <col min="7688" max="7688" width="11" style="1" customWidth="true"/>
    <col min="7689" max="7689" width="15.25" style="1" customWidth="true"/>
    <col min="7690" max="7690" width="13.5" style="1" customWidth="true"/>
    <col min="7691" max="7691" width="5.125" style="1" customWidth="true"/>
    <col min="7692" max="7935" width="9" style="1"/>
    <col min="7936" max="7936" width="7.125" style="1" customWidth="true"/>
    <col min="7937" max="7937" width="12.125" style="1" customWidth="true"/>
    <col min="7938" max="7938" width="39" style="1" customWidth="true"/>
    <col min="7939" max="7939" width="9.75" style="1" customWidth="true"/>
    <col min="7940" max="7940" width="10.25" style="1" customWidth="true"/>
    <col min="7941" max="7941" width="10" style="1" customWidth="true"/>
    <col min="7942" max="7942" width="11.125" style="1" customWidth="true"/>
    <col min="7943" max="7943" width="9.75" style="1" customWidth="true"/>
    <col min="7944" max="7944" width="11" style="1" customWidth="true"/>
    <col min="7945" max="7945" width="15.25" style="1" customWidth="true"/>
    <col min="7946" max="7946" width="13.5" style="1" customWidth="true"/>
    <col min="7947" max="7947" width="5.125" style="1" customWidth="true"/>
    <col min="7948" max="8191" width="9" style="1"/>
    <col min="8192" max="8192" width="7.125" style="1" customWidth="true"/>
    <col min="8193" max="8193" width="12.125" style="1" customWidth="true"/>
    <col min="8194" max="8194" width="39" style="1" customWidth="true"/>
    <col min="8195" max="8195" width="9.75" style="1" customWidth="true"/>
    <col min="8196" max="8196" width="10.25" style="1" customWidth="true"/>
    <col min="8197" max="8197" width="10" style="1" customWidth="true"/>
    <col min="8198" max="8198" width="11.125" style="1" customWidth="true"/>
    <col min="8199" max="8199" width="9.75" style="1" customWidth="true"/>
    <col min="8200" max="8200" width="11" style="1" customWidth="true"/>
    <col min="8201" max="8201" width="15.25" style="1" customWidth="true"/>
    <col min="8202" max="8202" width="13.5" style="1" customWidth="true"/>
    <col min="8203" max="8203" width="5.125" style="1" customWidth="true"/>
    <col min="8204" max="8447" width="9" style="1"/>
    <col min="8448" max="8448" width="7.125" style="1" customWidth="true"/>
    <col min="8449" max="8449" width="12.125" style="1" customWidth="true"/>
    <col min="8450" max="8450" width="39" style="1" customWidth="true"/>
    <col min="8451" max="8451" width="9.75" style="1" customWidth="true"/>
    <col min="8452" max="8452" width="10.25" style="1" customWidth="true"/>
    <col min="8453" max="8453" width="10" style="1" customWidth="true"/>
    <col min="8454" max="8454" width="11.125" style="1" customWidth="true"/>
    <col min="8455" max="8455" width="9.75" style="1" customWidth="true"/>
    <col min="8456" max="8456" width="11" style="1" customWidth="true"/>
    <col min="8457" max="8457" width="15.25" style="1" customWidth="true"/>
    <col min="8458" max="8458" width="13.5" style="1" customWidth="true"/>
    <col min="8459" max="8459" width="5.125" style="1" customWidth="true"/>
    <col min="8460" max="8703" width="9" style="1"/>
    <col min="8704" max="8704" width="7.125" style="1" customWidth="true"/>
    <col min="8705" max="8705" width="12.125" style="1" customWidth="true"/>
    <col min="8706" max="8706" width="39" style="1" customWidth="true"/>
    <col min="8707" max="8707" width="9.75" style="1" customWidth="true"/>
    <col min="8708" max="8708" width="10.25" style="1" customWidth="true"/>
    <col min="8709" max="8709" width="10" style="1" customWidth="true"/>
    <col min="8710" max="8710" width="11.125" style="1" customWidth="true"/>
    <col min="8711" max="8711" width="9.75" style="1" customWidth="true"/>
    <col min="8712" max="8712" width="11" style="1" customWidth="true"/>
    <col min="8713" max="8713" width="15.25" style="1" customWidth="true"/>
    <col min="8714" max="8714" width="13.5" style="1" customWidth="true"/>
    <col min="8715" max="8715" width="5.125" style="1" customWidth="true"/>
    <col min="8716" max="8959" width="9" style="1"/>
    <col min="8960" max="8960" width="7.125" style="1" customWidth="true"/>
    <col min="8961" max="8961" width="12.125" style="1" customWidth="true"/>
    <col min="8962" max="8962" width="39" style="1" customWidth="true"/>
    <col min="8963" max="8963" width="9.75" style="1" customWidth="true"/>
    <col min="8964" max="8964" width="10.25" style="1" customWidth="true"/>
    <col min="8965" max="8965" width="10" style="1" customWidth="true"/>
    <col min="8966" max="8966" width="11.125" style="1" customWidth="true"/>
    <col min="8967" max="8967" width="9.75" style="1" customWidth="true"/>
    <col min="8968" max="8968" width="11" style="1" customWidth="true"/>
    <col min="8969" max="8969" width="15.25" style="1" customWidth="true"/>
    <col min="8970" max="8970" width="13.5" style="1" customWidth="true"/>
    <col min="8971" max="8971" width="5.125" style="1" customWidth="true"/>
    <col min="8972" max="9215" width="9" style="1"/>
    <col min="9216" max="9216" width="7.125" style="1" customWidth="true"/>
    <col min="9217" max="9217" width="12.125" style="1" customWidth="true"/>
    <col min="9218" max="9218" width="39" style="1" customWidth="true"/>
    <col min="9219" max="9219" width="9.75" style="1" customWidth="true"/>
    <col min="9220" max="9220" width="10.25" style="1" customWidth="true"/>
    <col min="9221" max="9221" width="10" style="1" customWidth="true"/>
    <col min="9222" max="9222" width="11.125" style="1" customWidth="true"/>
    <col min="9223" max="9223" width="9.75" style="1" customWidth="true"/>
    <col min="9224" max="9224" width="11" style="1" customWidth="true"/>
    <col min="9225" max="9225" width="15.25" style="1" customWidth="true"/>
    <col min="9226" max="9226" width="13.5" style="1" customWidth="true"/>
    <col min="9227" max="9227" width="5.125" style="1" customWidth="true"/>
    <col min="9228" max="9471" width="9" style="1"/>
    <col min="9472" max="9472" width="7.125" style="1" customWidth="true"/>
    <col min="9473" max="9473" width="12.125" style="1" customWidth="true"/>
    <col min="9474" max="9474" width="39" style="1" customWidth="true"/>
    <col min="9475" max="9475" width="9.75" style="1" customWidth="true"/>
    <col min="9476" max="9476" width="10.25" style="1" customWidth="true"/>
    <col min="9477" max="9477" width="10" style="1" customWidth="true"/>
    <col min="9478" max="9478" width="11.125" style="1" customWidth="true"/>
    <col min="9479" max="9479" width="9.75" style="1" customWidth="true"/>
    <col min="9480" max="9480" width="11" style="1" customWidth="true"/>
    <col min="9481" max="9481" width="15.25" style="1" customWidth="true"/>
    <col min="9482" max="9482" width="13.5" style="1" customWidth="true"/>
    <col min="9483" max="9483" width="5.125" style="1" customWidth="true"/>
    <col min="9484" max="9727" width="9" style="1"/>
    <col min="9728" max="9728" width="7.125" style="1" customWidth="true"/>
    <col min="9729" max="9729" width="12.125" style="1" customWidth="true"/>
    <col min="9730" max="9730" width="39" style="1" customWidth="true"/>
    <col min="9731" max="9731" width="9.75" style="1" customWidth="true"/>
    <col min="9732" max="9732" width="10.25" style="1" customWidth="true"/>
    <col min="9733" max="9733" width="10" style="1" customWidth="true"/>
    <col min="9734" max="9734" width="11.125" style="1" customWidth="true"/>
    <col min="9735" max="9735" width="9.75" style="1" customWidth="true"/>
    <col min="9736" max="9736" width="11" style="1" customWidth="true"/>
    <col min="9737" max="9737" width="15.25" style="1" customWidth="true"/>
    <col min="9738" max="9738" width="13.5" style="1" customWidth="true"/>
    <col min="9739" max="9739" width="5.125" style="1" customWidth="true"/>
    <col min="9740" max="9983" width="9" style="1"/>
    <col min="9984" max="9984" width="7.125" style="1" customWidth="true"/>
    <col min="9985" max="9985" width="12.125" style="1" customWidth="true"/>
    <col min="9986" max="9986" width="39" style="1" customWidth="true"/>
    <col min="9987" max="9987" width="9.75" style="1" customWidth="true"/>
    <col min="9988" max="9988" width="10.25" style="1" customWidth="true"/>
    <col min="9989" max="9989" width="10" style="1" customWidth="true"/>
    <col min="9990" max="9990" width="11.125" style="1" customWidth="true"/>
    <col min="9991" max="9991" width="9.75" style="1" customWidth="true"/>
    <col min="9992" max="9992" width="11" style="1" customWidth="true"/>
    <col min="9993" max="9993" width="15.25" style="1" customWidth="true"/>
    <col min="9994" max="9994" width="13.5" style="1" customWidth="true"/>
    <col min="9995" max="9995" width="5.125" style="1" customWidth="true"/>
    <col min="9996" max="10239" width="9" style="1"/>
    <col min="10240" max="10240" width="7.125" style="1" customWidth="true"/>
    <col min="10241" max="10241" width="12.125" style="1" customWidth="true"/>
    <col min="10242" max="10242" width="39" style="1" customWidth="true"/>
    <col min="10243" max="10243" width="9.75" style="1" customWidth="true"/>
    <col min="10244" max="10244" width="10.25" style="1" customWidth="true"/>
    <col min="10245" max="10245" width="10" style="1" customWidth="true"/>
    <col min="10246" max="10246" width="11.125" style="1" customWidth="true"/>
    <col min="10247" max="10247" width="9.75" style="1" customWidth="true"/>
    <col min="10248" max="10248" width="11" style="1" customWidth="true"/>
    <col min="10249" max="10249" width="15.25" style="1" customWidth="true"/>
    <col min="10250" max="10250" width="13.5" style="1" customWidth="true"/>
    <col min="10251" max="10251" width="5.125" style="1" customWidth="true"/>
    <col min="10252" max="10495" width="9" style="1"/>
    <col min="10496" max="10496" width="7.125" style="1" customWidth="true"/>
    <col min="10497" max="10497" width="12.125" style="1" customWidth="true"/>
    <col min="10498" max="10498" width="39" style="1" customWidth="true"/>
    <col min="10499" max="10499" width="9.75" style="1" customWidth="true"/>
    <col min="10500" max="10500" width="10.25" style="1" customWidth="true"/>
    <col min="10501" max="10501" width="10" style="1" customWidth="true"/>
    <col min="10502" max="10502" width="11.125" style="1" customWidth="true"/>
    <col min="10503" max="10503" width="9.75" style="1" customWidth="true"/>
    <col min="10504" max="10504" width="11" style="1" customWidth="true"/>
    <col min="10505" max="10505" width="15.25" style="1" customWidth="true"/>
    <col min="10506" max="10506" width="13.5" style="1" customWidth="true"/>
    <col min="10507" max="10507" width="5.125" style="1" customWidth="true"/>
    <col min="10508" max="10751" width="9" style="1"/>
    <col min="10752" max="10752" width="7.125" style="1" customWidth="true"/>
    <col min="10753" max="10753" width="12.125" style="1" customWidth="true"/>
    <col min="10754" max="10754" width="39" style="1" customWidth="true"/>
    <col min="10755" max="10755" width="9.75" style="1" customWidth="true"/>
    <col min="10756" max="10756" width="10.25" style="1" customWidth="true"/>
    <col min="10757" max="10757" width="10" style="1" customWidth="true"/>
    <col min="10758" max="10758" width="11.125" style="1" customWidth="true"/>
    <col min="10759" max="10759" width="9.75" style="1" customWidth="true"/>
    <col min="10760" max="10760" width="11" style="1" customWidth="true"/>
    <col min="10761" max="10761" width="15.25" style="1" customWidth="true"/>
    <col min="10762" max="10762" width="13.5" style="1" customWidth="true"/>
    <col min="10763" max="10763" width="5.125" style="1" customWidth="true"/>
    <col min="10764" max="11007" width="9" style="1"/>
    <col min="11008" max="11008" width="7.125" style="1" customWidth="true"/>
    <col min="11009" max="11009" width="12.125" style="1" customWidth="true"/>
    <col min="11010" max="11010" width="39" style="1" customWidth="true"/>
    <col min="11011" max="11011" width="9.75" style="1" customWidth="true"/>
    <col min="11012" max="11012" width="10.25" style="1" customWidth="true"/>
    <col min="11013" max="11013" width="10" style="1" customWidth="true"/>
    <col min="11014" max="11014" width="11.125" style="1" customWidth="true"/>
    <col min="11015" max="11015" width="9.75" style="1" customWidth="true"/>
    <col min="11016" max="11016" width="11" style="1" customWidth="true"/>
    <col min="11017" max="11017" width="15.25" style="1" customWidth="true"/>
    <col min="11018" max="11018" width="13.5" style="1" customWidth="true"/>
    <col min="11019" max="11019" width="5.125" style="1" customWidth="true"/>
    <col min="11020" max="11263" width="9" style="1"/>
    <col min="11264" max="11264" width="7.125" style="1" customWidth="true"/>
    <col min="11265" max="11265" width="12.125" style="1" customWidth="true"/>
    <col min="11266" max="11266" width="39" style="1" customWidth="true"/>
    <col min="11267" max="11267" width="9.75" style="1" customWidth="true"/>
    <col min="11268" max="11268" width="10.25" style="1" customWidth="true"/>
    <col min="11269" max="11269" width="10" style="1" customWidth="true"/>
    <col min="11270" max="11270" width="11.125" style="1" customWidth="true"/>
    <col min="11271" max="11271" width="9.75" style="1" customWidth="true"/>
    <col min="11272" max="11272" width="11" style="1" customWidth="true"/>
    <col min="11273" max="11273" width="15.25" style="1" customWidth="true"/>
    <col min="11274" max="11274" width="13.5" style="1" customWidth="true"/>
    <col min="11275" max="11275" width="5.125" style="1" customWidth="true"/>
    <col min="11276" max="11519" width="9" style="1"/>
    <col min="11520" max="11520" width="7.125" style="1" customWidth="true"/>
    <col min="11521" max="11521" width="12.125" style="1" customWidth="true"/>
    <col min="11522" max="11522" width="39" style="1" customWidth="true"/>
    <col min="11523" max="11523" width="9.75" style="1" customWidth="true"/>
    <col min="11524" max="11524" width="10.25" style="1" customWidth="true"/>
    <col min="11525" max="11525" width="10" style="1" customWidth="true"/>
    <col min="11526" max="11526" width="11.125" style="1" customWidth="true"/>
    <col min="11527" max="11527" width="9.75" style="1" customWidth="true"/>
    <col min="11528" max="11528" width="11" style="1" customWidth="true"/>
    <col min="11529" max="11529" width="15.25" style="1" customWidth="true"/>
    <col min="11530" max="11530" width="13.5" style="1" customWidth="true"/>
    <col min="11531" max="11531" width="5.125" style="1" customWidth="true"/>
    <col min="11532" max="11775" width="9" style="1"/>
    <col min="11776" max="11776" width="7.125" style="1" customWidth="true"/>
    <col min="11777" max="11777" width="12.125" style="1" customWidth="true"/>
    <col min="11778" max="11778" width="39" style="1" customWidth="true"/>
    <col min="11779" max="11779" width="9.75" style="1" customWidth="true"/>
    <col min="11780" max="11780" width="10.25" style="1" customWidth="true"/>
    <col min="11781" max="11781" width="10" style="1" customWidth="true"/>
    <col min="11782" max="11782" width="11.125" style="1" customWidth="true"/>
    <col min="11783" max="11783" width="9.75" style="1" customWidth="true"/>
    <col min="11784" max="11784" width="11" style="1" customWidth="true"/>
    <col min="11785" max="11785" width="15.25" style="1" customWidth="true"/>
    <col min="11786" max="11786" width="13.5" style="1" customWidth="true"/>
    <col min="11787" max="11787" width="5.125" style="1" customWidth="true"/>
    <col min="11788" max="12031" width="9" style="1"/>
    <col min="12032" max="12032" width="7.125" style="1" customWidth="true"/>
    <col min="12033" max="12033" width="12.125" style="1" customWidth="true"/>
    <col min="12034" max="12034" width="39" style="1" customWidth="true"/>
    <col min="12035" max="12035" width="9.75" style="1" customWidth="true"/>
    <col min="12036" max="12036" width="10.25" style="1" customWidth="true"/>
    <col min="12037" max="12037" width="10" style="1" customWidth="true"/>
    <col min="12038" max="12038" width="11.125" style="1" customWidth="true"/>
    <col min="12039" max="12039" width="9.75" style="1" customWidth="true"/>
    <col min="12040" max="12040" width="11" style="1" customWidth="true"/>
    <col min="12041" max="12041" width="15.25" style="1" customWidth="true"/>
    <col min="12042" max="12042" width="13.5" style="1" customWidth="true"/>
    <col min="12043" max="12043" width="5.125" style="1" customWidth="true"/>
    <col min="12044" max="12287" width="9" style="1"/>
    <col min="12288" max="12288" width="7.125" style="1" customWidth="true"/>
    <col min="12289" max="12289" width="12.125" style="1" customWidth="true"/>
    <col min="12290" max="12290" width="39" style="1" customWidth="true"/>
    <col min="12291" max="12291" width="9.75" style="1" customWidth="true"/>
    <col min="12292" max="12292" width="10.25" style="1" customWidth="true"/>
    <col min="12293" max="12293" width="10" style="1" customWidth="true"/>
    <col min="12294" max="12294" width="11.125" style="1" customWidth="true"/>
    <col min="12295" max="12295" width="9.75" style="1" customWidth="true"/>
    <col min="12296" max="12296" width="11" style="1" customWidth="true"/>
    <col min="12297" max="12297" width="15.25" style="1" customWidth="true"/>
    <col min="12298" max="12298" width="13.5" style="1" customWidth="true"/>
    <col min="12299" max="12299" width="5.125" style="1" customWidth="true"/>
    <col min="12300" max="12543" width="9" style="1"/>
    <col min="12544" max="12544" width="7.125" style="1" customWidth="true"/>
    <col min="12545" max="12545" width="12.125" style="1" customWidth="true"/>
    <col min="12546" max="12546" width="39" style="1" customWidth="true"/>
    <col min="12547" max="12547" width="9.75" style="1" customWidth="true"/>
    <col min="12548" max="12548" width="10.25" style="1" customWidth="true"/>
    <col min="12549" max="12549" width="10" style="1" customWidth="true"/>
    <col min="12550" max="12550" width="11.125" style="1" customWidth="true"/>
    <col min="12551" max="12551" width="9.75" style="1" customWidth="true"/>
    <col min="12552" max="12552" width="11" style="1" customWidth="true"/>
    <col min="12553" max="12553" width="15.25" style="1" customWidth="true"/>
    <col min="12554" max="12554" width="13.5" style="1" customWidth="true"/>
    <col min="12555" max="12555" width="5.125" style="1" customWidth="true"/>
    <col min="12556" max="12799" width="9" style="1"/>
    <col min="12800" max="12800" width="7.125" style="1" customWidth="true"/>
    <col min="12801" max="12801" width="12.125" style="1" customWidth="true"/>
    <col min="12802" max="12802" width="39" style="1" customWidth="true"/>
    <col min="12803" max="12803" width="9.75" style="1" customWidth="true"/>
    <col min="12804" max="12804" width="10.25" style="1" customWidth="true"/>
    <col min="12805" max="12805" width="10" style="1" customWidth="true"/>
    <col min="12806" max="12806" width="11.125" style="1" customWidth="true"/>
    <col min="12807" max="12807" width="9.75" style="1" customWidth="true"/>
    <col min="12808" max="12808" width="11" style="1" customWidth="true"/>
    <col min="12809" max="12809" width="15.25" style="1" customWidth="true"/>
    <col min="12810" max="12810" width="13.5" style="1" customWidth="true"/>
    <col min="12811" max="12811" width="5.125" style="1" customWidth="true"/>
    <col min="12812" max="13055" width="9" style="1"/>
    <col min="13056" max="13056" width="7.125" style="1" customWidth="true"/>
    <col min="13057" max="13057" width="12.125" style="1" customWidth="true"/>
    <col min="13058" max="13058" width="39" style="1" customWidth="true"/>
    <col min="13059" max="13059" width="9.75" style="1" customWidth="true"/>
    <col min="13060" max="13060" width="10.25" style="1" customWidth="true"/>
    <col min="13061" max="13061" width="10" style="1" customWidth="true"/>
    <col min="13062" max="13062" width="11.125" style="1" customWidth="true"/>
    <col min="13063" max="13063" width="9.75" style="1" customWidth="true"/>
    <col min="13064" max="13064" width="11" style="1" customWidth="true"/>
    <col min="13065" max="13065" width="15.25" style="1" customWidth="true"/>
    <col min="13066" max="13066" width="13.5" style="1" customWidth="true"/>
    <col min="13067" max="13067" width="5.125" style="1" customWidth="true"/>
    <col min="13068" max="13311" width="9" style="1"/>
    <col min="13312" max="13312" width="7.125" style="1" customWidth="true"/>
    <col min="13313" max="13313" width="12.125" style="1" customWidth="true"/>
    <col min="13314" max="13314" width="39" style="1" customWidth="true"/>
    <col min="13315" max="13315" width="9.75" style="1" customWidth="true"/>
    <col min="13316" max="13316" width="10.25" style="1" customWidth="true"/>
    <col min="13317" max="13317" width="10" style="1" customWidth="true"/>
    <col min="13318" max="13318" width="11.125" style="1" customWidth="true"/>
    <col min="13319" max="13319" width="9.75" style="1" customWidth="true"/>
    <col min="13320" max="13320" width="11" style="1" customWidth="true"/>
    <col min="13321" max="13321" width="15.25" style="1" customWidth="true"/>
    <col min="13322" max="13322" width="13.5" style="1" customWidth="true"/>
    <col min="13323" max="13323" width="5.125" style="1" customWidth="true"/>
    <col min="13324" max="13567" width="9" style="1"/>
    <col min="13568" max="13568" width="7.125" style="1" customWidth="true"/>
    <col min="13569" max="13569" width="12.125" style="1" customWidth="true"/>
    <col min="13570" max="13570" width="39" style="1" customWidth="true"/>
    <col min="13571" max="13571" width="9.75" style="1" customWidth="true"/>
    <col min="13572" max="13572" width="10.25" style="1" customWidth="true"/>
    <col min="13573" max="13573" width="10" style="1" customWidth="true"/>
    <col min="13574" max="13574" width="11.125" style="1" customWidth="true"/>
    <col min="13575" max="13575" width="9.75" style="1" customWidth="true"/>
    <col min="13576" max="13576" width="11" style="1" customWidth="true"/>
    <col min="13577" max="13577" width="15.25" style="1" customWidth="true"/>
    <col min="13578" max="13578" width="13.5" style="1" customWidth="true"/>
    <col min="13579" max="13579" width="5.125" style="1" customWidth="true"/>
    <col min="13580" max="13823" width="9" style="1"/>
    <col min="13824" max="13824" width="7.125" style="1" customWidth="true"/>
    <col min="13825" max="13825" width="12.125" style="1" customWidth="true"/>
    <col min="13826" max="13826" width="39" style="1" customWidth="true"/>
    <col min="13827" max="13827" width="9.75" style="1" customWidth="true"/>
    <col min="13828" max="13828" width="10.25" style="1" customWidth="true"/>
    <col min="13829" max="13829" width="10" style="1" customWidth="true"/>
    <col min="13830" max="13830" width="11.125" style="1" customWidth="true"/>
    <col min="13831" max="13831" width="9.75" style="1" customWidth="true"/>
    <col min="13832" max="13832" width="11" style="1" customWidth="true"/>
    <col min="13833" max="13833" width="15.25" style="1" customWidth="true"/>
    <col min="13834" max="13834" width="13.5" style="1" customWidth="true"/>
    <col min="13835" max="13835" width="5.125" style="1" customWidth="true"/>
    <col min="13836" max="14079" width="9" style="1"/>
    <col min="14080" max="14080" width="7.125" style="1" customWidth="true"/>
    <col min="14081" max="14081" width="12.125" style="1" customWidth="true"/>
    <col min="14082" max="14082" width="39" style="1" customWidth="true"/>
    <col min="14083" max="14083" width="9.75" style="1" customWidth="true"/>
    <col min="14084" max="14084" width="10.25" style="1" customWidth="true"/>
    <col min="14085" max="14085" width="10" style="1" customWidth="true"/>
    <col min="14086" max="14086" width="11.125" style="1" customWidth="true"/>
    <col min="14087" max="14087" width="9.75" style="1" customWidth="true"/>
    <col min="14088" max="14088" width="11" style="1" customWidth="true"/>
    <col min="14089" max="14089" width="15.25" style="1" customWidth="true"/>
    <col min="14090" max="14090" width="13.5" style="1" customWidth="true"/>
    <col min="14091" max="14091" width="5.125" style="1" customWidth="true"/>
    <col min="14092" max="14335" width="9" style="1"/>
    <col min="14336" max="14336" width="7.125" style="1" customWidth="true"/>
    <col min="14337" max="14337" width="12.125" style="1" customWidth="true"/>
    <col min="14338" max="14338" width="39" style="1" customWidth="true"/>
    <col min="14339" max="14339" width="9.75" style="1" customWidth="true"/>
    <col min="14340" max="14340" width="10.25" style="1" customWidth="true"/>
    <col min="14341" max="14341" width="10" style="1" customWidth="true"/>
    <col min="14342" max="14342" width="11.125" style="1" customWidth="true"/>
    <col min="14343" max="14343" width="9.75" style="1" customWidth="true"/>
    <col min="14344" max="14344" width="11" style="1" customWidth="true"/>
    <col min="14345" max="14345" width="15.25" style="1" customWidth="true"/>
    <col min="14346" max="14346" width="13.5" style="1" customWidth="true"/>
    <col min="14347" max="14347" width="5.125" style="1" customWidth="true"/>
    <col min="14348" max="14591" width="9" style="1"/>
    <col min="14592" max="14592" width="7.125" style="1" customWidth="true"/>
    <col min="14593" max="14593" width="12.125" style="1" customWidth="true"/>
    <col min="14594" max="14594" width="39" style="1" customWidth="true"/>
    <col min="14595" max="14595" width="9.75" style="1" customWidth="true"/>
    <col min="14596" max="14596" width="10.25" style="1" customWidth="true"/>
    <col min="14597" max="14597" width="10" style="1" customWidth="true"/>
    <col min="14598" max="14598" width="11.125" style="1" customWidth="true"/>
    <col min="14599" max="14599" width="9.75" style="1" customWidth="true"/>
    <col min="14600" max="14600" width="11" style="1" customWidth="true"/>
    <col min="14601" max="14601" width="15.25" style="1" customWidth="true"/>
    <col min="14602" max="14602" width="13.5" style="1" customWidth="true"/>
    <col min="14603" max="14603" width="5.125" style="1" customWidth="true"/>
    <col min="14604" max="14847" width="9" style="1"/>
    <col min="14848" max="14848" width="7.125" style="1" customWidth="true"/>
    <col min="14849" max="14849" width="12.125" style="1" customWidth="true"/>
    <col min="14850" max="14850" width="39" style="1" customWidth="true"/>
    <col min="14851" max="14851" width="9.75" style="1" customWidth="true"/>
    <col min="14852" max="14852" width="10.25" style="1" customWidth="true"/>
    <col min="14853" max="14853" width="10" style="1" customWidth="true"/>
    <col min="14854" max="14854" width="11.125" style="1" customWidth="true"/>
    <col min="14855" max="14855" width="9.75" style="1" customWidth="true"/>
    <col min="14856" max="14856" width="11" style="1" customWidth="true"/>
    <col min="14857" max="14857" width="15.25" style="1" customWidth="true"/>
    <col min="14858" max="14858" width="13.5" style="1" customWidth="true"/>
    <col min="14859" max="14859" width="5.125" style="1" customWidth="true"/>
    <col min="14860" max="15103" width="9" style="1"/>
    <col min="15104" max="15104" width="7.125" style="1" customWidth="true"/>
    <col min="15105" max="15105" width="12.125" style="1" customWidth="true"/>
    <col min="15106" max="15106" width="39" style="1" customWidth="true"/>
    <col min="15107" max="15107" width="9.75" style="1" customWidth="true"/>
    <col min="15108" max="15108" width="10.25" style="1" customWidth="true"/>
    <col min="15109" max="15109" width="10" style="1" customWidth="true"/>
    <col min="15110" max="15110" width="11.125" style="1" customWidth="true"/>
    <col min="15111" max="15111" width="9.75" style="1" customWidth="true"/>
    <col min="15112" max="15112" width="11" style="1" customWidth="true"/>
    <col min="15113" max="15113" width="15.25" style="1" customWidth="true"/>
    <col min="15114" max="15114" width="13.5" style="1" customWidth="true"/>
    <col min="15115" max="15115" width="5.125" style="1" customWidth="true"/>
    <col min="15116" max="15359" width="9" style="1"/>
    <col min="15360" max="15360" width="7.125" style="1" customWidth="true"/>
    <col min="15361" max="15361" width="12.125" style="1" customWidth="true"/>
    <col min="15362" max="15362" width="39" style="1" customWidth="true"/>
    <col min="15363" max="15363" width="9.75" style="1" customWidth="true"/>
    <col min="15364" max="15364" width="10.25" style="1" customWidth="true"/>
    <col min="15365" max="15365" width="10" style="1" customWidth="true"/>
    <col min="15366" max="15366" width="11.125" style="1" customWidth="true"/>
    <col min="15367" max="15367" width="9.75" style="1" customWidth="true"/>
    <col min="15368" max="15368" width="11" style="1" customWidth="true"/>
    <col min="15369" max="15369" width="15.25" style="1" customWidth="true"/>
    <col min="15370" max="15370" width="13.5" style="1" customWidth="true"/>
    <col min="15371" max="15371" width="5.125" style="1" customWidth="true"/>
    <col min="15372" max="15615" width="9" style="1"/>
    <col min="15616" max="15616" width="7.125" style="1" customWidth="true"/>
    <col min="15617" max="15617" width="12.125" style="1" customWidth="true"/>
    <col min="15618" max="15618" width="39" style="1" customWidth="true"/>
    <col min="15619" max="15619" width="9.75" style="1" customWidth="true"/>
    <col min="15620" max="15620" width="10.25" style="1" customWidth="true"/>
    <col min="15621" max="15621" width="10" style="1" customWidth="true"/>
    <col min="15622" max="15622" width="11.125" style="1" customWidth="true"/>
    <col min="15623" max="15623" width="9.75" style="1" customWidth="true"/>
    <col min="15624" max="15624" width="11" style="1" customWidth="true"/>
    <col min="15625" max="15625" width="15.25" style="1" customWidth="true"/>
    <col min="15626" max="15626" width="13.5" style="1" customWidth="true"/>
    <col min="15627" max="15627" width="5.125" style="1" customWidth="true"/>
    <col min="15628" max="15871" width="9" style="1"/>
    <col min="15872" max="15872" width="7.125" style="1" customWidth="true"/>
    <col min="15873" max="15873" width="12.125" style="1" customWidth="true"/>
    <col min="15874" max="15874" width="39" style="1" customWidth="true"/>
    <col min="15875" max="15875" width="9.75" style="1" customWidth="true"/>
    <col min="15876" max="15876" width="10.25" style="1" customWidth="true"/>
    <col min="15877" max="15877" width="10" style="1" customWidth="true"/>
    <col min="15878" max="15878" width="11.125" style="1" customWidth="true"/>
    <col min="15879" max="15879" width="9.75" style="1" customWidth="true"/>
    <col min="15880" max="15880" width="11" style="1" customWidth="true"/>
    <col min="15881" max="15881" width="15.25" style="1" customWidth="true"/>
    <col min="15882" max="15882" width="13.5" style="1" customWidth="true"/>
    <col min="15883" max="15883" width="5.125" style="1" customWidth="true"/>
    <col min="15884" max="16127" width="9" style="1"/>
    <col min="16128" max="16128" width="7.125" style="1" customWidth="true"/>
    <col min="16129" max="16129" width="12.125" style="1" customWidth="true"/>
    <col min="16130" max="16130" width="39" style="1" customWidth="true"/>
    <col min="16131" max="16131" width="9.75" style="1" customWidth="true"/>
    <col min="16132" max="16132" width="10.25" style="1" customWidth="true"/>
    <col min="16133" max="16133" width="10" style="1" customWidth="true"/>
    <col min="16134" max="16134" width="11.125" style="1" customWidth="true"/>
    <col min="16135" max="16135" width="9.75" style="1" customWidth="true"/>
    <col min="16136" max="16136" width="11" style="1" customWidth="true"/>
    <col min="16137" max="16137" width="15.25" style="1" customWidth="true"/>
    <col min="16138" max="16138" width="13.5" style="1" customWidth="true"/>
    <col min="16139" max="16139" width="5.125" style="1" customWidth="true"/>
    <col min="16140" max="16384" width="9" style="1"/>
  </cols>
  <sheetData>
    <row r="1" ht="18.75" spans="1:2">
      <c r="A1" s="6" t="s">
        <v>0</v>
      </c>
      <c r="B1" s="7"/>
    </row>
    <row r="2" ht="24" spans="1:11">
      <c r="A2" s="8" t="s">
        <v>1</v>
      </c>
      <c r="B2" s="8"/>
      <c r="C2" s="8"/>
      <c r="D2" s="8"/>
      <c r="E2" s="8"/>
      <c r="F2" s="8"/>
      <c r="G2" s="8"/>
      <c r="H2" s="8"/>
      <c r="I2" s="8"/>
      <c r="J2" s="8"/>
      <c r="K2" s="58"/>
    </row>
    <row r="3" ht="24" customHeight="true" spans="1:11">
      <c r="A3" s="9" t="s">
        <v>2</v>
      </c>
      <c r="B3" s="9" t="s">
        <v>3</v>
      </c>
      <c r="C3" s="9" t="s">
        <v>4</v>
      </c>
      <c r="D3" s="9" t="s">
        <v>5</v>
      </c>
      <c r="E3" s="9"/>
      <c r="F3" s="9"/>
      <c r="G3" s="9"/>
      <c r="H3" s="9"/>
      <c r="I3" s="9" t="s">
        <v>6</v>
      </c>
      <c r="J3" s="59" t="s">
        <v>7</v>
      </c>
      <c r="K3" s="9" t="s">
        <v>8</v>
      </c>
    </row>
    <row r="4" ht="63" customHeight="true" spans="1:11">
      <c r="A4" s="9"/>
      <c r="B4" s="9"/>
      <c r="C4" s="9"/>
      <c r="D4" s="9" t="s">
        <v>9</v>
      </c>
      <c r="E4" s="9" t="s">
        <v>10</v>
      </c>
      <c r="F4" s="9" t="s">
        <v>11</v>
      </c>
      <c r="G4" s="9" t="s">
        <v>12</v>
      </c>
      <c r="H4" s="9" t="s">
        <v>13</v>
      </c>
      <c r="I4" s="9"/>
      <c r="J4" s="60"/>
      <c r="K4" s="9"/>
    </row>
    <row r="5" ht="25.5" customHeight="true" spans="1:11">
      <c r="A5" s="10"/>
      <c r="B5" s="11" t="s">
        <v>14</v>
      </c>
      <c r="C5" s="12"/>
      <c r="D5" s="13">
        <f>SUM(D6:D48)/2</f>
        <v>12665</v>
      </c>
      <c r="E5" s="13">
        <f>SUM(E6:E48)/2</f>
        <v>8160</v>
      </c>
      <c r="F5" s="13">
        <f>SUM(F6:F48)/2</f>
        <v>0</v>
      </c>
      <c r="G5" s="13">
        <f>SUM(G6:G48)/2</f>
        <v>4505</v>
      </c>
      <c r="H5" s="13">
        <f>SUM(H6:H48)/2</f>
        <v>4405</v>
      </c>
      <c r="I5" s="13"/>
      <c r="J5" s="61"/>
      <c r="K5" s="61"/>
    </row>
    <row r="6" ht="26.25" customHeight="true" spans="1:12">
      <c r="A6" s="14" t="s">
        <v>15</v>
      </c>
      <c r="B6" s="15" t="s">
        <v>16</v>
      </c>
      <c r="C6" s="16"/>
      <c r="D6" s="16">
        <f>SUM(D7:D11)</f>
        <v>5750</v>
      </c>
      <c r="E6" s="16">
        <f>SUM(E7:E11)</f>
        <v>5750</v>
      </c>
      <c r="F6" s="16">
        <f>SUM(F7:F11)</f>
        <v>0</v>
      </c>
      <c r="G6" s="16">
        <f>SUM(G7:G11)</f>
        <v>0</v>
      </c>
      <c r="H6" s="16">
        <f>SUM(H7:H11)</f>
        <v>0</v>
      </c>
      <c r="I6" s="62"/>
      <c r="J6" s="62"/>
      <c r="K6" s="63"/>
      <c r="L6" s="64"/>
    </row>
    <row r="7" s="1" customFormat="true" ht="51" customHeight="true" spans="1:12">
      <c r="A7" s="14"/>
      <c r="B7" s="17" t="s">
        <v>17</v>
      </c>
      <c r="C7" s="18" t="s">
        <v>18</v>
      </c>
      <c r="D7" s="19">
        <f>E7+G7</f>
        <v>195</v>
      </c>
      <c r="E7" s="19">
        <v>195</v>
      </c>
      <c r="F7" s="19"/>
      <c r="G7" s="19"/>
      <c r="H7" s="19"/>
      <c r="I7" s="19" t="s">
        <v>19</v>
      </c>
      <c r="J7" s="19" t="s">
        <v>20</v>
      </c>
      <c r="K7" s="19" t="s">
        <v>21</v>
      </c>
      <c r="L7" s="64"/>
    </row>
    <row r="8" s="1" customFormat="true" ht="48" customHeight="true" spans="1:12">
      <c r="A8" s="14"/>
      <c r="B8" s="17" t="s">
        <v>22</v>
      </c>
      <c r="C8" s="18" t="s">
        <v>23</v>
      </c>
      <c r="D8" s="19">
        <f>E8+G8</f>
        <v>700</v>
      </c>
      <c r="E8" s="19">
        <v>700</v>
      </c>
      <c r="F8" s="19"/>
      <c r="G8" s="19"/>
      <c r="H8" s="19"/>
      <c r="I8" s="19" t="s">
        <v>19</v>
      </c>
      <c r="J8" s="19" t="s">
        <v>20</v>
      </c>
      <c r="K8" s="19" t="s">
        <v>21</v>
      </c>
      <c r="L8" s="64"/>
    </row>
    <row r="9" s="1" customFormat="true" ht="58" customHeight="true" spans="1:12">
      <c r="A9" s="14"/>
      <c r="B9" s="17" t="s">
        <v>24</v>
      </c>
      <c r="C9" s="18" t="s">
        <v>25</v>
      </c>
      <c r="D9" s="19">
        <f>E9+G9</f>
        <v>415</v>
      </c>
      <c r="E9" s="19">
        <v>415</v>
      </c>
      <c r="F9" s="19"/>
      <c r="G9" s="19"/>
      <c r="H9" s="19"/>
      <c r="I9" s="19" t="s">
        <v>19</v>
      </c>
      <c r="J9" s="19" t="s">
        <v>20</v>
      </c>
      <c r="K9" s="19" t="s">
        <v>21</v>
      </c>
      <c r="L9" s="64"/>
    </row>
    <row r="10" s="1" customFormat="true" ht="48" customHeight="true" spans="1:12">
      <c r="A10" s="14"/>
      <c r="B10" s="20" t="s">
        <v>26</v>
      </c>
      <c r="C10" s="18" t="s">
        <v>27</v>
      </c>
      <c r="D10" s="19">
        <f>E10+G10</f>
        <v>200</v>
      </c>
      <c r="E10" s="19">
        <v>200</v>
      </c>
      <c r="F10" s="19"/>
      <c r="G10" s="19"/>
      <c r="H10" s="19"/>
      <c r="I10" s="19" t="s">
        <v>19</v>
      </c>
      <c r="J10" s="19" t="s">
        <v>20</v>
      </c>
      <c r="K10" s="19" t="s">
        <v>21</v>
      </c>
      <c r="L10" s="64"/>
    </row>
    <row r="11" s="1" customFormat="true" ht="48" customHeight="true" spans="1:12">
      <c r="A11" s="14"/>
      <c r="B11" s="21" t="s">
        <v>28</v>
      </c>
      <c r="C11" s="18" t="s">
        <v>29</v>
      </c>
      <c r="D11" s="19">
        <f>E11+G11</f>
        <v>4240</v>
      </c>
      <c r="E11" s="47">
        <v>4240</v>
      </c>
      <c r="F11" s="19"/>
      <c r="G11" s="19"/>
      <c r="H11" s="19"/>
      <c r="I11" s="19" t="s">
        <v>19</v>
      </c>
      <c r="J11" s="19" t="s">
        <v>20</v>
      </c>
      <c r="K11" s="65" t="s">
        <v>21</v>
      </c>
      <c r="L11" s="64"/>
    </row>
    <row r="12" s="1" customFormat="true" ht="33" customHeight="true" spans="1:12">
      <c r="A12" s="22" t="s">
        <v>30</v>
      </c>
      <c r="B12" s="15" t="s">
        <v>16</v>
      </c>
      <c r="C12" s="16"/>
      <c r="D12" s="16">
        <f>SUM(D13:D21)</f>
        <v>1200</v>
      </c>
      <c r="E12" s="16">
        <f>SUM(E13:E21)</f>
        <v>700</v>
      </c>
      <c r="F12" s="16">
        <f>SUM(F13:F21)</f>
        <v>0</v>
      </c>
      <c r="G12" s="16">
        <f>SUM(G13:G21)</f>
        <v>500</v>
      </c>
      <c r="H12" s="16">
        <f>SUM(H13:H21)</f>
        <v>500</v>
      </c>
      <c r="I12" s="62"/>
      <c r="J12" s="62"/>
      <c r="K12" s="63"/>
      <c r="L12" s="64"/>
    </row>
    <row r="13" s="1" customFormat="true" ht="74" customHeight="true" spans="1:12">
      <c r="A13" s="22"/>
      <c r="B13" s="23" t="s">
        <v>31</v>
      </c>
      <c r="C13" s="24" t="s">
        <v>32</v>
      </c>
      <c r="D13" s="25">
        <f>SUM(G13+E13)</f>
        <v>200</v>
      </c>
      <c r="F13" s="19"/>
      <c r="G13" s="19">
        <v>200</v>
      </c>
      <c r="H13" s="19">
        <v>200</v>
      </c>
      <c r="I13" s="19" t="s">
        <v>33</v>
      </c>
      <c r="J13" s="19" t="s">
        <v>34</v>
      </c>
      <c r="K13" s="19" t="s">
        <v>35</v>
      </c>
      <c r="L13" s="64"/>
    </row>
    <row r="14" s="1" customFormat="true" ht="40" customHeight="true" spans="1:12">
      <c r="A14" s="22"/>
      <c r="B14" s="26" t="s">
        <v>36</v>
      </c>
      <c r="C14" s="27" t="s">
        <v>37</v>
      </c>
      <c r="D14" s="25">
        <f t="shared" ref="D14:D21" si="0">SUM(E14+G14)</f>
        <v>100</v>
      </c>
      <c r="E14" s="19"/>
      <c r="F14" s="14"/>
      <c r="G14" s="48">
        <v>100</v>
      </c>
      <c r="H14" s="48">
        <v>100</v>
      </c>
      <c r="I14" s="19" t="s">
        <v>33</v>
      </c>
      <c r="J14" s="19" t="s">
        <v>34</v>
      </c>
      <c r="K14" s="19" t="s">
        <v>35</v>
      </c>
      <c r="L14" s="64"/>
    </row>
    <row r="15" s="1" customFormat="true" ht="38" customHeight="true" spans="1:12">
      <c r="A15" s="22" t="s">
        <v>30</v>
      </c>
      <c r="B15" s="28" t="s">
        <v>38</v>
      </c>
      <c r="C15" s="27" t="s">
        <v>39</v>
      </c>
      <c r="D15" s="25">
        <f t="shared" si="0"/>
        <v>100</v>
      </c>
      <c r="E15" s="19">
        <v>100</v>
      </c>
      <c r="F15" s="14"/>
      <c r="G15" s="19"/>
      <c r="H15" s="14"/>
      <c r="I15" s="19" t="s">
        <v>19</v>
      </c>
      <c r="J15" s="19" t="s">
        <v>20</v>
      </c>
      <c r="K15" s="19" t="s">
        <v>21</v>
      </c>
      <c r="L15" s="64"/>
    </row>
    <row r="16" s="1" customFormat="true" ht="44" customHeight="true" spans="1:12">
      <c r="A16" s="22"/>
      <c r="B16" s="29" t="s">
        <v>40</v>
      </c>
      <c r="C16" s="27" t="s">
        <v>41</v>
      </c>
      <c r="D16" s="25">
        <f t="shared" si="0"/>
        <v>100</v>
      </c>
      <c r="E16" s="19">
        <v>100</v>
      </c>
      <c r="F16" s="14"/>
      <c r="G16" s="19"/>
      <c r="H16" s="14"/>
      <c r="I16" s="19" t="s">
        <v>19</v>
      </c>
      <c r="J16" s="19" t="s">
        <v>20</v>
      </c>
      <c r="K16" s="19" t="s">
        <v>21</v>
      </c>
      <c r="L16" s="64"/>
    </row>
    <row r="17" s="1" customFormat="true" ht="44" customHeight="true" spans="1:12">
      <c r="A17" s="22"/>
      <c r="B17" s="23" t="s">
        <v>42</v>
      </c>
      <c r="C17" s="24" t="s">
        <v>43</v>
      </c>
      <c r="D17" s="25">
        <f t="shared" si="0"/>
        <v>100</v>
      </c>
      <c r="E17" s="19"/>
      <c r="F17" s="14"/>
      <c r="G17" s="19">
        <v>100</v>
      </c>
      <c r="H17" s="19">
        <v>100</v>
      </c>
      <c r="I17" s="19" t="s">
        <v>33</v>
      </c>
      <c r="J17" s="19" t="s">
        <v>34</v>
      </c>
      <c r="K17" s="19" t="s">
        <v>35</v>
      </c>
      <c r="L17" s="64"/>
    </row>
    <row r="18" s="1" customFormat="true" ht="44" customHeight="true" spans="1:12">
      <c r="A18" s="22"/>
      <c r="B18" s="23" t="s">
        <v>44</v>
      </c>
      <c r="C18" s="24" t="s">
        <v>45</v>
      </c>
      <c r="D18" s="25">
        <f t="shared" si="0"/>
        <v>400</v>
      </c>
      <c r="E18" s="19">
        <v>400</v>
      </c>
      <c r="F18" s="14"/>
      <c r="G18" s="19"/>
      <c r="H18" s="14"/>
      <c r="I18" s="19" t="s">
        <v>19</v>
      </c>
      <c r="J18" s="19" t="s">
        <v>20</v>
      </c>
      <c r="K18" s="19" t="s">
        <v>21</v>
      </c>
      <c r="L18" s="64"/>
    </row>
    <row r="19" s="1" customFormat="true" ht="44" customHeight="true" spans="1:12">
      <c r="A19" s="22"/>
      <c r="B19" s="28" t="s">
        <v>46</v>
      </c>
      <c r="C19" s="24" t="s">
        <v>47</v>
      </c>
      <c r="D19" s="25">
        <f t="shared" si="0"/>
        <v>50</v>
      </c>
      <c r="E19" s="19"/>
      <c r="F19" s="14"/>
      <c r="G19" s="19">
        <v>50</v>
      </c>
      <c r="H19" s="19">
        <v>50</v>
      </c>
      <c r="I19" s="19" t="s">
        <v>33</v>
      </c>
      <c r="J19" s="19" t="s">
        <v>34</v>
      </c>
      <c r="K19" s="19" t="s">
        <v>35</v>
      </c>
      <c r="L19" s="64"/>
    </row>
    <row r="20" s="1" customFormat="true" ht="44" customHeight="true" spans="1:12">
      <c r="A20" s="22"/>
      <c r="B20" s="28" t="s">
        <v>48</v>
      </c>
      <c r="C20" s="30" t="s">
        <v>49</v>
      </c>
      <c r="D20" s="25">
        <f t="shared" si="0"/>
        <v>50</v>
      </c>
      <c r="E20" s="19"/>
      <c r="F20" s="14"/>
      <c r="G20" s="19">
        <v>50</v>
      </c>
      <c r="H20" s="19">
        <v>50</v>
      </c>
      <c r="I20" s="19" t="s">
        <v>33</v>
      </c>
      <c r="J20" s="19" t="s">
        <v>34</v>
      </c>
      <c r="K20" s="19" t="s">
        <v>35</v>
      </c>
      <c r="L20" s="64"/>
    </row>
    <row r="21" s="1" customFormat="true" ht="57" customHeight="true" spans="1:12">
      <c r="A21" s="22"/>
      <c r="B21" s="31" t="s">
        <v>50</v>
      </c>
      <c r="C21" s="32" t="s">
        <v>51</v>
      </c>
      <c r="D21" s="25">
        <f t="shared" si="0"/>
        <v>100</v>
      </c>
      <c r="E21" s="19">
        <v>100</v>
      </c>
      <c r="F21" s="14"/>
      <c r="G21" s="19"/>
      <c r="H21" s="14"/>
      <c r="I21" s="19" t="s">
        <v>19</v>
      </c>
      <c r="J21" s="19" t="s">
        <v>20</v>
      </c>
      <c r="K21" s="19" t="s">
        <v>21</v>
      </c>
      <c r="L21" s="64"/>
    </row>
    <row r="22" s="1" customFormat="true" ht="26.25" customHeight="true" spans="1:12">
      <c r="A22" s="22" t="s">
        <v>52</v>
      </c>
      <c r="B22" s="15" t="s">
        <v>16</v>
      </c>
      <c r="C22" s="16"/>
      <c r="D22" s="16">
        <f>SUM(D23:D36)</f>
        <v>4041</v>
      </c>
      <c r="E22" s="16">
        <f>SUM(E23:E36)</f>
        <v>1400</v>
      </c>
      <c r="F22" s="16">
        <f>SUM(F23:F36)</f>
        <v>0</v>
      </c>
      <c r="G22" s="16">
        <f>SUM(G23:G36)</f>
        <v>2641</v>
      </c>
      <c r="H22" s="16">
        <f>SUM(H23:H36)</f>
        <v>2541</v>
      </c>
      <c r="I22" s="62"/>
      <c r="J22" s="62"/>
      <c r="K22" s="63"/>
      <c r="L22" s="64"/>
    </row>
    <row r="23" s="1" customFormat="true" ht="66" customHeight="true" spans="1:12">
      <c r="A23" s="22"/>
      <c r="B23" s="17" t="s">
        <v>53</v>
      </c>
      <c r="C23" s="33" t="s">
        <v>54</v>
      </c>
      <c r="D23" s="34">
        <f>E23+G23</f>
        <v>100</v>
      </c>
      <c r="E23" s="48">
        <v>100</v>
      </c>
      <c r="F23" s="14"/>
      <c r="G23" s="49"/>
      <c r="H23" s="14"/>
      <c r="I23" s="19" t="s">
        <v>55</v>
      </c>
      <c r="J23" s="19" t="s">
        <v>56</v>
      </c>
      <c r="K23" s="66" t="s">
        <v>57</v>
      </c>
      <c r="L23" s="64"/>
    </row>
    <row r="24" s="2" customFormat="true" ht="57" customHeight="true" spans="1:12">
      <c r="A24" s="22"/>
      <c r="B24" s="17" t="s">
        <v>58</v>
      </c>
      <c r="C24" s="18" t="s">
        <v>59</v>
      </c>
      <c r="D24" s="34">
        <f>E24+G24</f>
        <v>100</v>
      </c>
      <c r="E24" s="48">
        <v>100</v>
      </c>
      <c r="F24" s="14"/>
      <c r="G24" s="49"/>
      <c r="H24" s="14"/>
      <c r="I24" s="19" t="s">
        <v>55</v>
      </c>
      <c r="J24" s="19" t="s">
        <v>56</v>
      </c>
      <c r="K24" s="66" t="s">
        <v>57</v>
      </c>
      <c r="L24" s="64"/>
    </row>
    <row r="25" s="1" customFormat="true" ht="91" customHeight="true" spans="1:12">
      <c r="A25" s="22" t="s">
        <v>52</v>
      </c>
      <c r="B25" s="35" t="s">
        <v>60</v>
      </c>
      <c r="C25" s="32" t="s">
        <v>61</v>
      </c>
      <c r="D25" s="25">
        <f>E25+G25</f>
        <v>100</v>
      </c>
      <c r="E25" s="48"/>
      <c r="F25" s="14"/>
      <c r="G25" s="48">
        <v>100</v>
      </c>
      <c r="H25" s="48">
        <v>100</v>
      </c>
      <c r="I25" s="19" t="s">
        <v>33</v>
      </c>
      <c r="J25" s="19" t="s">
        <v>34</v>
      </c>
      <c r="K25" s="19" t="s">
        <v>35</v>
      </c>
      <c r="L25" s="64"/>
    </row>
    <row r="26" s="1" customFormat="true" ht="57" customHeight="true" spans="1:12">
      <c r="A26" s="22"/>
      <c r="B26" s="36" t="s">
        <v>62</v>
      </c>
      <c r="C26" s="32" t="s">
        <v>63</v>
      </c>
      <c r="D26" s="25">
        <f t="shared" ref="D26:D37" si="1">E26+G26</f>
        <v>200</v>
      </c>
      <c r="E26" s="50">
        <v>100</v>
      </c>
      <c r="F26" s="14"/>
      <c r="G26" s="19">
        <v>100</v>
      </c>
      <c r="H26" s="19"/>
      <c r="I26" s="19" t="s">
        <v>64</v>
      </c>
      <c r="J26" s="19" t="s">
        <v>65</v>
      </c>
      <c r="K26" s="66" t="s">
        <v>66</v>
      </c>
      <c r="L26" s="64"/>
    </row>
    <row r="27" s="1" customFormat="true" ht="62" customHeight="true" spans="1:12">
      <c r="A27" s="22"/>
      <c r="B27" s="35" t="s">
        <v>67</v>
      </c>
      <c r="C27" s="32" t="s">
        <v>68</v>
      </c>
      <c r="D27" s="25">
        <f t="shared" si="1"/>
        <v>300</v>
      </c>
      <c r="E27" s="50"/>
      <c r="F27" s="14"/>
      <c r="G27" s="19">
        <v>300</v>
      </c>
      <c r="H27" s="19">
        <v>300</v>
      </c>
      <c r="I27" s="19" t="s">
        <v>33</v>
      </c>
      <c r="J27" s="19" t="s">
        <v>34</v>
      </c>
      <c r="K27" s="19" t="s">
        <v>35</v>
      </c>
      <c r="L27" s="64"/>
    </row>
    <row r="28" s="1" customFormat="true" ht="158" customHeight="true" spans="1:12">
      <c r="A28" s="22"/>
      <c r="B28" s="17" t="s">
        <v>69</v>
      </c>
      <c r="C28" s="37" t="s">
        <v>70</v>
      </c>
      <c r="D28" s="25">
        <f t="shared" si="1"/>
        <v>100</v>
      </c>
      <c r="E28" s="50">
        <v>100</v>
      </c>
      <c r="F28" s="14"/>
      <c r="G28" s="51"/>
      <c r="H28" s="14"/>
      <c r="I28" s="19" t="s">
        <v>55</v>
      </c>
      <c r="J28" s="19" t="s">
        <v>56</v>
      </c>
      <c r="K28" s="66" t="s">
        <v>57</v>
      </c>
      <c r="L28" s="64"/>
    </row>
    <row r="29" s="1" customFormat="true" ht="90" customHeight="true" spans="1:12">
      <c r="A29" s="22"/>
      <c r="B29" s="17" t="s">
        <v>71</v>
      </c>
      <c r="C29" s="32" t="s">
        <v>72</v>
      </c>
      <c r="D29" s="25">
        <f t="shared" si="1"/>
        <v>100</v>
      </c>
      <c r="E29" s="50">
        <v>100</v>
      </c>
      <c r="F29" s="14"/>
      <c r="G29" s="51"/>
      <c r="H29" s="14"/>
      <c r="I29" s="19" t="s">
        <v>55</v>
      </c>
      <c r="J29" s="19" t="s">
        <v>56</v>
      </c>
      <c r="K29" s="66" t="s">
        <v>57</v>
      </c>
      <c r="L29" s="64"/>
    </row>
    <row r="30" s="1" customFormat="true" ht="124" customHeight="true" spans="1:12">
      <c r="A30" s="22" t="s">
        <v>52</v>
      </c>
      <c r="B30" s="20" t="s">
        <v>73</v>
      </c>
      <c r="C30" s="32" t="s">
        <v>74</v>
      </c>
      <c r="D30" s="25">
        <f t="shared" si="1"/>
        <v>100</v>
      </c>
      <c r="E30" s="50">
        <v>100</v>
      </c>
      <c r="F30" s="14"/>
      <c r="G30" s="51"/>
      <c r="H30" s="14"/>
      <c r="I30" s="19" t="s">
        <v>55</v>
      </c>
      <c r="J30" s="19" t="s">
        <v>56</v>
      </c>
      <c r="K30" s="66" t="s">
        <v>57</v>
      </c>
      <c r="L30" s="64"/>
    </row>
    <row r="31" s="1" customFormat="true" ht="60" customHeight="true" spans="1:12">
      <c r="A31" s="22"/>
      <c r="B31" s="35" t="s">
        <v>75</v>
      </c>
      <c r="C31" s="32" t="s">
        <v>76</v>
      </c>
      <c r="D31" s="25">
        <f t="shared" si="1"/>
        <v>200</v>
      </c>
      <c r="E31" s="19"/>
      <c r="F31" s="14"/>
      <c r="G31" s="19">
        <v>200</v>
      </c>
      <c r="H31" s="19">
        <v>200</v>
      </c>
      <c r="I31" s="19" t="s">
        <v>33</v>
      </c>
      <c r="J31" s="19" t="s">
        <v>34</v>
      </c>
      <c r="K31" s="19" t="s">
        <v>35</v>
      </c>
      <c r="L31" s="64"/>
    </row>
    <row r="32" s="1" customFormat="true" ht="57" customHeight="true" spans="1:12">
      <c r="A32" s="22"/>
      <c r="B32" s="38" t="s">
        <v>77</v>
      </c>
      <c r="C32" s="32" t="s">
        <v>78</v>
      </c>
      <c r="D32" s="25">
        <f t="shared" si="1"/>
        <v>961</v>
      </c>
      <c r="E32" s="19"/>
      <c r="F32" s="14"/>
      <c r="G32" s="19">
        <v>961</v>
      </c>
      <c r="H32" s="19">
        <v>961</v>
      </c>
      <c r="I32" s="19" t="s">
        <v>79</v>
      </c>
      <c r="J32" s="19" t="s">
        <v>34</v>
      </c>
      <c r="K32" s="19" t="s">
        <v>35</v>
      </c>
      <c r="L32" s="64"/>
    </row>
    <row r="33" s="1" customFormat="true" ht="72" customHeight="true" spans="1:12">
      <c r="A33" s="22"/>
      <c r="B33" s="38" t="s">
        <v>80</v>
      </c>
      <c r="C33" s="32" t="s">
        <v>81</v>
      </c>
      <c r="D33" s="25">
        <f t="shared" si="1"/>
        <v>100</v>
      </c>
      <c r="E33" s="19"/>
      <c r="F33" s="14"/>
      <c r="G33" s="19">
        <v>100</v>
      </c>
      <c r="H33" s="19">
        <v>100</v>
      </c>
      <c r="I33" s="19" t="s">
        <v>79</v>
      </c>
      <c r="J33" s="19" t="s">
        <v>34</v>
      </c>
      <c r="K33" s="19" t="s">
        <v>35</v>
      </c>
      <c r="L33" s="64"/>
    </row>
    <row r="34" s="1" customFormat="true" ht="49" customHeight="true" spans="1:12">
      <c r="A34" s="22"/>
      <c r="B34" s="38" t="s">
        <v>82</v>
      </c>
      <c r="C34" s="18" t="s">
        <v>83</v>
      </c>
      <c r="D34" s="25">
        <f t="shared" si="1"/>
        <v>600</v>
      </c>
      <c r="E34" s="19"/>
      <c r="F34" s="14"/>
      <c r="G34" s="19">
        <v>600</v>
      </c>
      <c r="H34" s="19">
        <v>600</v>
      </c>
      <c r="I34" s="19" t="s">
        <v>33</v>
      </c>
      <c r="J34" s="19" t="s">
        <v>34</v>
      </c>
      <c r="K34" s="19" t="s">
        <v>35</v>
      </c>
      <c r="L34" s="64"/>
    </row>
    <row r="35" s="1" customFormat="true" ht="49" customHeight="true" spans="1:12">
      <c r="A35" s="22"/>
      <c r="B35" s="17" t="s">
        <v>84</v>
      </c>
      <c r="C35" s="18" t="s">
        <v>85</v>
      </c>
      <c r="D35" s="25">
        <f t="shared" si="1"/>
        <v>280</v>
      </c>
      <c r="E35" s="52"/>
      <c r="F35" s="14"/>
      <c r="G35" s="52">
        <v>280</v>
      </c>
      <c r="H35" s="52">
        <v>280</v>
      </c>
      <c r="I35" s="19" t="s">
        <v>79</v>
      </c>
      <c r="J35" s="19" t="s">
        <v>34</v>
      </c>
      <c r="K35" s="19" t="s">
        <v>35</v>
      </c>
      <c r="L35" s="64"/>
    </row>
    <row r="36" s="1" customFormat="true" ht="49" customHeight="true" spans="1:12">
      <c r="A36" s="22"/>
      <c r="B36" s="39" t="s">
        <v>86</v>
      </c>
      <c r="C36" s="40" t="s">
        <v>87</v>
      </c>
      <c r="D36" s="34">
        <f t="shared" si="1"/>
        <v>800</v>
      </c>
      <c r="E36" s="53">
        <v>800</v>
      </c>
      <c r="F36" s="14"/>
      <c r="G36" s="51"/>
      <c r="H36" s="14"/>
      <c r="I36" s="19" t="s">
        <v>64</v>
      </c>
      <c r="J36" s="19" t="s">
        <v>65</v>
      </c>
      <c r="K36" s="66" t="s">
        <v>66</v>
      </c>
      <c r="L36" s="64"/>
    </row>
    <row r="37" s="1" customFormat="true" ht="33" customHeight="true" spans="1:12">
      <c r="A37" s="34" t="s">
        <v>88</v>
      </c>
      <c r="B37" s="15" t="s">
        <v>16</v>
      </c>
      <c r="C37" s="16"/>
      <c r="D37" s="16">
        <f>SUM(D38:D41)</f>
        <v>879</v>
      </c>
      <c r="E37" s="16">
        <f>SUM(E38:E41)</f>
        <v>310</v>
      </c>
      <c r="F37" s="16">
        <f>SUM(F38:F41)</f>
        <v>0</v>
      </c>
      <c r="G37" s="16">
        <f>SUM(G38:G41)</f>
        <v>569</v>
      </c>
      <c r="H37" s="16">
        <f>SUM(H38:H41)</f>
        <v>569</v>
      </c>
      <c r="I37" s="62"/>
      <c r="J37" s="62"/>
      <c r="K37" s="67"/>
      <c r="L37" s="64"/>
    </row>
    <row r="38" s="1" customFormat="true" ht="64" customHeight="true" spans="1:12">
      <c r="A38" s="34"/>
      <c r="B38" s="41" t="s">
        <v>89</v>
      </c>
      <c r="C38" s="32" t="s">
        <v>90</v>
      </c>
      <c r="D38" s="25">
        <f>SUM(G38+E38)</f>
        <v>200</v>
      </c>
      <c r="E38" s="54"/>
      <c r="F38" s="19"/>
      <c r="G38" s="19">
        <v>200</v>
      </c>
      <c r="H38" s="19">
        <v>200</v>
      </c>
      <c r="I38" s="19" t="s">
        <v>33</v>
      </c>
      <c r="J38" s="19" t="s">
        <v>34</v>
      </c>
      <c r="K38" s="19" t="s">
        <v>35</v>
      </c>
      <c r="L38" s="64"/>
    </row>
    <row r="39" s="1" customFormat="true" ht="40" customHeight="true" spans="1:12">
      <c r="A39" s="34"/>
      <c r="B39" s="42" t="s">
        <v>91</v>
      </c>
      <c r="C39" s="18" t="s">
        <v>92</v>
      </c>
      <c r="D39" s="25">
        <f>SUM(E39+G39)</f>
        <v>200</v>
      </c>
      <c r="E39" s="50"/>
      <c r="F39" s="14"/>
      <c r="G39" s="48">
        <v>200</v>
      </c>
      <c r="H39" s="48">
        <v>200</v>
      </c>
      <c r="I39" s="19" t="s">
        <v>33</v>
      </c>
      <c r="J39" s="19" t="s">
        <v>34</v>
      </c>
      <c r="K39" s="19" t="s">
        <v>35</v>
      </c>
      <c r="L39" s="64"/>
    </row>
    <row r="40" s="1" customFormat="true" ht="38" customHeight="true" spans="1:12">
      <c r="A40" s="34"/>
      <c r="B40" s="43" t="s">
        <v>93</v>
      </c>
      <c r="C40" s="44" t="s">
        <v>94</v>
      </c>
      <c r="D40" s="25">
        <f>SUM(E40+G40)</f>
        <v>310</v>
      </c>
      <c r="E40" s="55">
        <v>310</v>
      </c>
      <c r="F40" s="14"/>
      <c r="G40" s="19"/>
      <c r="H40" s="19"/>
      <c r="I40" s="19" t="s">
        <v>19</v>
      </c>
      <c r="J40" s="19" t="s">
        <v>20</v>
      </c>
      <c r="K40" s="19" t="s">
        <v>21</v>
      </c>
      <c r="L40" s="64"/>
    </row>
    <row r="41" s="1" customFormat="true" ht="57" customHeight="true" spans="1:12">
      <c r="A41" s="34"/>
      <c r="B41" s="17" t="s">
        <v>95</v>
      </c>
      <c r="C41" s="45" t="s">
        <v>96</v>
      </c>
      <c r="D41" s="25">
        <f>SUM(E41+G41)</f>
        <v>169</v>
      </c>
      <c r="E41" s="48"/>
      <c r="F41" s="14"/>
      <c r="G41" s="48">
        <v>169</v>
      </c>
      <c r="H41" s="48">
        <v>169</v>
      </c>
      <c r="I41" s="19" t="s">
        <v>33</v>
      </c>
      <c r="J41" s="19" t="s">
        <v>34</v>
      </c>
      <c r="K41" s="19" t="s">
        <v>35</v>
      </c>
      <c r="L41" s="64"/>
    </row>
    <row r="42" s="1" customFormat="true" ht="33" customHeight="true" spans="1:12">
      <c r="A42" s="34" t="s">
        <v>97</v>
      </c>
      <c r="B42" s="15" t="s">
        <v>16</v>
      </c>
      <c r="C42" s="16"/>
      <c r="D42" s="16">
        <f>SUM(D43:D46)</f>
        <v>310</v>
      </c>
      <c r="E42" s="16">
        <f>SUM(E43:E46)</f>
        <v>0</v>
      </c>
      <c r="F42" s="16">
        <f>SUM(F43:F46)</f>
        <v>0</v>
      </c>
      <c r="G42" s="16">
        <f>SUM(G43:G46)</f>
        <v>310</v>
      </c>
      <c r="H42" s="16">
        <f>SUM(H43:H46)</f>
        <v>310</v>
      </c>
      <c r="I42" s="62"/>
      <c r="J42" s="62"/>
      <c r="K42" s="67"/>
      <c r="L42" s="64"/>
    </row>
    <row r="43" s="1" customFormat="true" ht="37" customHeight="true" spans="1:12">
      <c r="A43" s="34"/>
      <c r="B43" s="41" t="s">
        <v>98</v>
      </c>
      <c r="C43" s="18" t="s">
        <v>99</v>
      </c>
      <c r="D43" s="25">
        <f>SUM(G43+E43)</f>
        <v>100</v>
      </c>
      <c r="F43" s="19"/>
      <c r="G43" s="56">
        <v>100</v>
      </c>
      <c r="H43" s="56">
        <v>100</v>
      </c>
      <c r="I43" s="19" t="s">
        <v>33</v>
      </c>
      <c r="J43" s="19" t="s">
        <v>34</v>
      </c>
      <c r="K43" s="19" t="s">
        <v>35</v>
      </c>
      <c r="L43" s="64"/>
    </row>
    <row r="44" s="1" customFormat="true" ht="33" customHeight="true" spans="1:12">
      <c r="A44" s="34"/>
      <c r="B44" s="41" t="s">
        <v>100</v>
      </c>
      <c r="C44" s="18" t="s">
        <v>101</v>
      </c>
      <c r="D44" s="25">
        <f>SUM(E44+G44)</f>
        <v>80</v>
      </c>
      <c r="E44" s="19"/>
      <c r="F44" s="14"/>
      <c r="G44" s="56">
        <v>80</v>
      </c>
      <c r="H44" s="56">
        <v>80</v>
      </c>
      <c r="I44" s="19" t="s">
        <v>33</v>
      </c>
      <c r="J44" s="19" t="s">
        <v>34</v>
      </c>
      <c r="K44" s="19" t="s">
        <v>35</v>
      </c>
      <c r="L44" s="64"/>
    </row>
    <row r="45" s="1" customFormat="true" ht="75" customHeight="true" spans="1:12">
      <c r="A45" s="34"/>
      <c r="B45" s="41" t="s">
        <v>102</v>
      </c>
      <c r="C45" s="32" t="s">
        <v>103</v>
      </c>
      <c r="D45" s="25">
        <f>SUM(E45+G45)</f>
        <v>50</v>
      </c>
      <c r="E45" s="19"/>
      <c r="F45" s="14"/>
      <c r="G45" s="56">
        <v>50</v>
      </c>
      <c r="H45" s="56">
        <v>50</v>
      </c>
      <c r="I45" s="19" t="s">
        <v>33</v>
      </c>
      <c r="J45" s="19" t="s">
        <v>34</v>
      </c>
      <c r="K45" s="19" t="s">
        <v>35</v>
      </c>
      <c r="L45" s="64"/>
    </row>
    <row r="46" s="1" customFormat="true" ht="44" customHeight="true" spans="1:12">
      <c r="A46" s="34"/>
      <c r="B46" s="41" t="s">
        <v>104</v>
      </c>
      <c r="C46" s="18" t="s">
        <v>105</v>
      </c>
      <c r="D46" s="25">
        <f>SUM(E46+G46)</f>
        <v>80</v>
      </c>
      <c r="E46" s="19"/>
      <c r="F46" s="14"/>
      <c r="G46" s="56">
        <v>80</v>
      </c>
      <c r="H46" s="56">
        <v>80</v>
      </c>
      <c r="I46" s="19" t="s">
        <v>33</v>
      </c>
      <c r="J46" s="19" t="s">
        <v>34</v>
      </c>
      <c r="K46" s="19" t="s">
        <v>35</v>
      </c>
      <c r="L46" s="64"/>
    </row>
    <row r="47" s="1" customFormat="true" ht="33" customHeight="true" spans="1:12">
      <c r="A47" s="34" t="s">
        <v>106</v>
      </c>
      <c r="B47" s="15" t="s">
        <v>16</v>
      </c>
      <c r="C47" s="16"/>
      <c r="D47" s="16">
        <f>SUM(D48:D48)</f>
        <v>485</v>
      </c>
      <c r="E47" s="16">
        <f>SUM(E48:E48)</f>
        <v>0</v>
      </c>
      <c r="F47" s="16">
        <f>SUM(F48:F48)</f>
        <v>0</v>
      </c>
      <c r="G47" s="16">
        <f>SUM(G48:G48)</f>
        <v>485</v>
      </c>
      <c r="H47" s="16">
        <f>SUM(H48:H48)</f>
        <v>485</v>
      </c>
      <c r="I47" s="62"/>
      <c r="J47" s="62"/>
      <c r="K47" s="67"/>
      <c r="L47" s="64"/>
    </row>
    <row r="48" s="1" customFormat="true" ht="43" customHeight="true" spans="1:12">
      <c r="A48" s="34"/>
      <c r="B48" s="41" t="s">
        <v>107</v>
      </c>
      <c r="C48" s="46" t="s">
        <v>108</v>
      </c>
      <c r="D48" s="25">
        <f>SUM(G48+E48)</f>
        <v>485</v>
      </c>
      <c r="E48" s="57"/>
      <c r="F48" s="19"/>
      <c r="G48" s="56">
        <v>485</v>
      </c>
      <c r="H48" s="56">
        <v>485</v>
      </c>
      <c r="I48" s="19" t="s">
        <v>79</v>
      </c>
      <c r="J48" s="19" t="s">
        <v>34</v>
      </c>
      <c r="K48" s="19" t="s">
        <v>35</v>
      </c>
      <c r="L48" s="64"/>
    </row>
  </sheetData>
  <autoFilter ref="A4:K48">
    <extLst/>
  </autoFilter>
  <mergeCells count="25">
    <mergeCell ref="A1:B1"/>
    <mergeCell ref="A2:K2"/>
    <mergeCell ref="D3:H3"/>
    <mergeCell ref="B5:C5"/>
    <mergeCell ref="B6:C6"/>
    <mergeCell ref="B12:C12"/>
    <mergeCell ref="B22:C22"/>
    <mergeCell ref="B37:C37"/>
    <mergeCell ref="B42:C42"/>
    <mergeCell ref="B47:C47"/>
    <mergeCell ref="A3:A4"/>
    <mergeCell ref="A6:A11"/>
    <mergeCell ref="A12:A14"/>
    <mergeCell ref="A15:A21"/>
    <mergeCell ref="A22:A24"/>
    <mergeCell ref="A25:A29"/>
    <mergeCell ref="A30:A36"/>
    <mergeCell ref="A37:A41"/>
    <mergeCell ref="A42:A46"/>
    <mergeCell ref="A47:A48"/>
    <mergeCell ref="B3:B4"/>
    <mergeCell ref="C3:C4"/>
    <mergeCell ref="I3:I4"/>
    <mergeCell ref="J3:J4"/>
    <mergeCell ref="K3:K4"/>
  </mergeCells>
  <pageMargins left="0.751388888888889" right="0.751388888888889" top="1" bottom="1" header="0.5" footer="0.5"/>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guyuan</cp:lastModifiedBy>
  <dcterms:created xsi:type="dcterms:W3CDTF">2021-05-26T18:20:00Z</dcterms:created>
  <dcterms:modified xsi:type="dcterms:W3CDTF">2021-08-26T08:49:27Z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