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林下经济兑现公示表（林禽） " sheetId="2" r:id="rId1"/>
    <sheet name="林下经济兑现公示表（林药）" sheetId="8" r:id="rId2"/>
    <sheet name="林下经济兑现公示表（品牌培育）" sheetId="10" r:id="rId3"/>
    <sheet name="汇总表（第一批）" sheetId="7" r:id="rId4"/>
  </sheets>
  <definedNames>
    <definedName name="_xlnm.Print_Titles" localSheetId="0">'林下经济兑现公示表（林禽） '!$1:$3</definedName>
  </definedNames>
  <calcPr calcId="144525"/>
</workbook>
</file>

<file path=xl/sharedStrings.xml><?xml version="1.0" encoding="utf-8"?>
<sst xmlns="http://schemas.openxmlformats.org/spreadsheetml/2006/main" count="133" uniqueCount="72">
  <si>
    <r>
      <t>彭阳县</t>
    </r>
    <r>
      <rPr>
        <u/>
        <sz val="16"/>
        <color rgb="FF000000"/>
        <rFont val="方正小标宋简体"/>
        <charset val="134"/>
      </rPr>
      <t xml:space="preserve"> 2026</t>
    </r>
    <r>
      <rPr>
        <sz val="16"/>
        <color rgb="FF000000"/>
        <rFont val="方正小标宋简体"/>
        <charset val="134"/>
      </rPr>
      <t>年自治区财政林下经济发展专项补助资金项目林下养鸡（第一批）补助资金兑现公示表</t>
    </r>
  </si>
  <si>
    <t>项目实施单位：彭阳县林业和草原局                                                             单位：亩、箱、元/箱、元</t>
  </si>
  <si>
    <t>序
号</t>
  </si>
  <si>
    <t>经营主体名称</t>
  </si>
  <si>
    <t>项目实施地点</t>
  </si>
  <si>
    <t>利用林
地面积</t>
  </si>
  <si>
    <t>项目内容</t>
  </si>
  <si>
    <t>产业种类</t>
  </si>
  <si>
    <t>产业规模</t>
  </si>
  <si>
    <t>补助标准</t>
  </si>
  <si>
    <t>补助金额</t>
  </si>
  <si>
    <t>备注</t>
  </si>
  <si>
    <t>彭阳县朝那鸡养殖农民专业合作社</t>
  </si>
  <si>
    <t>草庙乡新洼村</t>
  </si>
  <si>
    <t>林下养殖</t>
  </si>
  <si>
    <t>朝那鸡</t>
  </si>
  <si>
    <t>宁夏万升实业有限责任公司</t>
  </si>
  <si>
    <t>合计</t>
  </si>
  <si>
    <r>
      <t>彭阳县</t>
    </r>
    <r>
      <rPr>
        <u/>
        <sz val="16"/>
        <color rgb="FF000000"/>
        <rFont val="方正小标宋简体"/>
        <charset val="134"/>
      </rPr>
      <t xml:space="preserve">  2026  </t>
    </r>
    <r>
      <rPr>
        <sz val="16"/>
        <color rgb="FF000000"/>
        <rFont val="方正小标宋简体"/>
        <charset val="134"/>
      </rPr>
      <t>年自治区财政林下经济发展专项补助资金项目林下药材（第一批）补助资金兑现公示表</t>
    </r>
  </si>
  <si>
    <t xml:space="preserve">    项目实施单位： 彭阳县林业和草原局                                                         单位：亩、元/亩、元</t>
  </si>
  <si>
    <t>彭阳县小岔乡小岔村股份经济合作社</t>
  </si>
  <si>
    <t>小岔乡小岔村</t>
  </si>
  <si>
    <t>林下种植</t>
  </si>
  <si>
    <t>柴胡</t>
  </si>
  <si>
    <t>彭阳县小岔乡吊岔村股份经济合作社</t>
  </si>
  <si>
    <t>小岔乡吊岔村</t>
  </si>
  <si>
    <t>彭阳县乾坤经果林家庭林场</t>
  </si>
  <si>
    <t>城阳乡韩寨村</t>
  </si>
  <si>
    <t>彭阳县天然种植专业合作社</t>
  </si>
  <si>
    <t>宁夏文耕农林科技有限公司</t>
  </si>
  <si>
    <t>彭阳县林越农林种植专业合作社</t>
  </si>
  <si>
    <t>王洼镇梁壕村</t>
  </si>
  <si>
    <t>彭阳县众惠农资有限公司</t>
  </si>
  <si>
    <t>宁夏天成扶农中药材科技发展有限公司</t>
  </si>
  <si>
    <t>白阳镇白岔村</t>
  </si>
  <si>
    <t>柴胡、黄芩、白芍</t>
  </si>
  <si>
    <t>杨有</t>
  </si>
  <si>
    <t>白阳镇中庄村</t>
  </si>
  <si>
    <t>田志毅</t>
  </si>
  <si>
    <t>白阳镇姜洼村</t>
  </si>
  <si>
    <t>徐亮</t>
  </si>
  <si>
    <t>王洼镇马掌村</t>
  </si>
  <si>
    <t>柴胡、板蓝根</t>
  </si>
  <si>
    <t>赵云</t>
  </si>
  <si>
    <t>赵成</t>
  </si>
  <si>
    <r>
      <t>彭阳县</t>
    </r>
    <r>
      <rPr>
        <u/>
        <sz val="16"/>
        <color rgb="FF000000"/>
        <rFont val="方正小标宋简体"/>
        <charset val="134"/>
      </rPr>
      <t xml:space="preserve">  2026  </t>
    </r>
    <r>
      <rPr>
        <sz val="16"/>
        <color rgb="FF000000"/>
        <rFont val="方正小标宋简体"/>
        <charset val="134"/>
      </rPr>
      <t>年自治区财政林下经济发展专项补助资金项目（品牌培育）补助资金兑现公示表</t>
    </r>
  </si>
  <si>
    <t xml:space="preserve">    项目实施单位： 彭阳县林业和草原局                                                         单位：亩、吨、元/吨、元</t>
  </si>
  <si>
    <t>宁夏云雾山果品开发有限责任公司</t>
  </si>
  <si>
    <t>彭阳县城工业园区</t>
  </si>
  <si>
    <t>林下经济品牌培育</t>
  </si>
  <si>
    <t>绿色食品认证</t>
  </si>
  <si>
    <t>彭阳县益斌园农畜综合开发有限责任公司</t>
  </si>
  <si>
    <t>冯庄乡茨湾村石坪组</t>
  </si>
  <si>
    <t>绿色食品认证/有机产品认证</t>
  </si>
  <si>
    <t>彭阳县利康药业有限公司</t>
  </si>
  <si>
    <t>白阳镇陡坡村</t>
  </si>
  <si>
    <t>彭阳县2026年自治区财政林下经济发展专项补助资金项目（第一批）补助资金兑现公示汇总表</t>
  </si>
  <si>
    <t>项目实施单位：彭阳县林业和草原局</t>
  </si>
  <si>
    <t xml:space="preserve">        单位：万亩、万箱、万只、万吨、万元</t>
  </si>
  <si>
    <t>序号</t>
  </si>
  <si>
    <t>2026年自治区财政林下经济补助资金项目</t>
  </si>
  <si>
    <t>林下种植业</t>
  </si>
  <si>
    <t>林下养殖业</t>
  </si>
  <si>
    <t>林产品采集加工利用</t>
  </si>
  <si>
    <t>以奖代补</t>
  </si>
  <si>
    <t>林下药材种植面积</t>
  </si>
  <si>
    <t>林下养蜂数量</t>
  </si>
  <si>
    <t>林下养鸡数量</t>
  </si>
  <si>
    <t>林下原材料加工</t>
  </si>
  <si>
    <t>自治区重点龙头企业</t>
  </si>
  <si>
    <t>自治区林下经济示范基地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</si>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</sst>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2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1" borderId="8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C11" sqref="C11"/>
    </sheetView>
  </sheetViews>
  <sheetFormatPr defaultColWidth="9" defaultRowHeight="13.5"/>
  <cols>
    <col min="1" max="1" width="11.25" customWidth="1"/>
    <col min="2" max="2" width="26.5" customWidth="1"/>
    <col min="3" max="3" width="15.125" customWidth="1"/>
    <col min="4" max="4" width="7.875" customWidth="1"/>
    <col min="5" max="9" width="12.625" customWidth="1"/>
    <col min="10" max="10" width="12.25" customWidth="1"/>
  </cols>
  <sheetData>
    <row r="1" ht="47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7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63" customHeight="1" spans="1:10">
      <c r="A3" s="13" t="s">
        <v>2</v>
      </c>
      <c r="B3" s="14" t="s">
        <v>3</v>
      </c>
      <c r="C3" s="14" t="s">
        <v>4</v>
      </c>
      <c r="D3" s="24" t="s">
        <v>5</v>
      </c>
      <c r="E3" s="15" t="s">
        <v>6</v>
      </c>
      <c r="F3" s="24" t="s">
        <v>7</v>
      </c>
      <c r="G3" s="24" t="s">
        <v>8</v>
      </c>
      <c r="H3" s="25" t="s">
        <v>9</v>
      </c>
      <c r="I3" s="25" t="s">
        <v>10</v>
      </c>
      <c r="J3" s="14" t="s">
        <v>11</v>
      </c>
    </row>
    <row r="4" ht="39" customHeight="1" spans="1:11">
      <c r="A4" s="29">
        <v>1</v>
      </c>
      <c r="B4" s="17" t="s">
        <v>12</v>
      </c>
      <c r="C4" s="17" t="s">
        <v>13</v>
      </c>
      <c r="D4" s="21">
        <v>237</v>
      </c>
      <c r="E4" s="18" t="s">
        <v>14</v>
      </c>
      <c r="F4" s="21" t="s">
        <v>15</v>
      </c>
      <c r="G4" s="21">
        <v>9500</v>
      </c>
      <c r="H4" s="21">
        <v>3</v>
      </c>
      <c r="I4" s="21">
        <f>G4*H4</f>
        <v>28500</v>
      </c>
      <c r="J4" s="17"/>
      <c r="K4" s="31"/>
    </row>
    <row r="5" customFormat="1" ht="39" customHeight="1" spans="1:10">
      <c r="A5" s="29">
        <v>2</v>
      </c>
      <c r="B5" s="17" t="s">
        <v>16</v>
      </c>
      <c r="C5" s="17" t="s">
        <v>13</v>
      </c>
      <c r="D5" s="21">
        <v>3336</v>
      </c>
      <c r="E5" s="18" t="s">
        <v>14</v>
      </c>
      <c r="F5" s="21" t="s">
        <v>15</v>
      </c>
      <c r="G5" s="21">
        <v>15500</v>
      </c>
      <c r="H5" s="21">
        <v>3</v>
      </c>
      <c r="I5" s="21">
        <f>G5*H5</f>
        <v>46500</v>
      </c>
      <c r="J5" s="17"/>
    </row>
    <row r="6" s="8" customFormat="1" ht="39" customHeight="1" spans="1:10">
      <c r="A6" s="19" t="s">
        <v>17</v>
      </c>
      <c r="B6" s="19"/>
      <c r="C6" s="20"/>
      <c r="D6" s="17">
        <f>SUM(D4:D5)</f>
        <v>3573</v>
      </c>
      <c r="E6" s="30"/>
      <c r="F6" s="30"/>
      <c r="G6" s="17">
        <f>SUM(G4:G5)</f>
        <v>25000</v>
      </c>
      <c r="H6" s="17">
        <v>3</v>
      </c>
      <c r="I6" s="17">
        <f>SUM(I4:I5)</f>
        <v>75000</v>
      </c>
      <c r="J6" s="21"/>
    </row>
    <row r="7" s="8" customFormat="1" ht="63" customHeight="1" spans="1:10">
      <c r="A7" s="22"/>
      <c r="B7" s="22"/>
      <c r="C7" s="23"/>
      <c r="D7" s="22"/>
      <c r="E7" s="22"/>
      <c r="F7" s="22"/>
      <c r="G7" s="28"/>
      <c r="H7" s="28"/>
      <c r="I7" s="28"/>
      <c r="J7" s="28"/>
    </row>
    <row r="8" s="8" customFormat="1" ht="21.75" customHeight="1"/>
    <row r="9" s="8" customFormat="1" ht="12" customHeight="1"/>
    <row r="10" s="8" customFormat="1" ht="21.75" customHeight="1"/>
    <row r="11" s="8" customFormat="1" ht="24" customHeight="1"/>
    <row r="12" s="8" customFormat="1" ht="23.25" customHeight="1"/>
    <row r="13" s="8" customFormat="1" ht="23.25" customHeight="1"/>
    <row r="14" s="8" customFormat="1" ht="23.25" customHeight="1"/>
    <row r="15" s="8" customFormat="1" ht="23.25" customHeight="1"/>
    <row r="16" s="8" customFormat="1" ht="23.25" customHeight="1"/>
    <row r="17" s="8" customFormat="1" ht="23.25" customHeight="1"/>
    <row r="18" s="8" customFormat="1" ht="23.25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7" customFormat="1" ht="20.25" customHeight="1"/>
    <row r="29" spans="1:1">
      <c r="A29" s="8"/>
    </row>
    <row r="30" spans="1:1">
      <c r="A30" s="8"/>
    </row>
    <row r="31" spans="1:1">
      <c r="A31" s="8"/>
    </row>
    <row r="32" spans="1: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</sheetData>
  <mergeCells count="4">
    <mergeCell ref="A1:J1"/>
    <mergeCell ref="A2:J2"/>
    <mergeCell ref="A6:B6"/>
    <mergeCell ref="G7:J7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workbookViewId="0">
      <selection activeCell="O10" sqref="O10"/>
    </sheetView>
  </sheetViews>
  <sheetFormatPr defaultColWidth="9" defaultRowHeight="13.5"/>
  <cols>
    <col min="1" max="1" width="8.875" customWidth="1"/>
    <col min="2" max="2" width="28.625" customWidth="1"/>
    <col min="3" max="3" width="15.125" customWidth="1"/>
    <col min="4" max="4" width="8.875" customWidth="1"/>
    <col min="5" max="5" width="9.925" customWidth="1"/>
    <col min="6" max="6" width="12.375" customWidth="1"/>
    <col min="7" max="9" width="9.925" customWidth="1"/>
    <col min="10" max="10" width="15.125" customWidth="1"/>
  </cols>
  <sheetData>
    <row r="1" ht="41" customHeight="1" spans="1:10">
      <c r="A1" s="9" t="s">
        <v>18</v>
      </c>
      <c r="B1" s="10"/>
      <c r="C1" s="10"/>
      <c r="D1" s="10"/>
      <c r="E1" s="10"/>
      <c r="F1" s="10"/>
      <c r="G1" s="10"/>
      <c r="H1" s="10"/>
      <c r="I1" s="10"/>
      <c r="J1" s="10"/>
    </row>
    <row r="2" s="7" customFormat="1" ht="39" customHeight="1" spans="1:10">
      <c r="A2" s="11" t="s">
        <v>19</v>
      </c>
      <c r="B2" s="12"/>
      <c r="C2" s="12"/>
      <c r="D2" s="12"/>
      <c r="E2" s="12"/>
      <c r="F2" s="12"/>
      <c r="G2" s="12"/>
      <c r="H2" s="12"/>
      <c r="I2" s="12"/>
      <c r="J2" s="12"/>
    </row>
    <row r="3" ht="57" customHeight="1" spans="1:10">
      <c r="A3" s="13" t="s">
        <v>2</v>
      </c>
      <c r="B3" s="14" t="s">
        <v>3</v>
      </c>
      <c r="C3" s="14" t="s">
        <v>4</v>
      </c>
      <c r="D3" s="24" t="s">
        <v>5</v>
      </c>
      <c r="E3" s="15" t="s">
        <v>6</v>
      </c>
      <c r="F3" s="24" t="s">
        <v>7</v>
      </c>
      <c r="G3" s="24" t="s">
        <v>8</v>
      </c>
      <c r="H3" s="25" t="s">
        <v>9</v>
      </c>
      <c r="I3" s="25" t="s">
        <v>10</v>
      </c>
      <c r="J3" s="14" t="s">
        <v>11</v>
      </c>
    </row>
    <row r="4" ht="45" customHeight="1" spans="1:10">
      <c r="A4" s="29">
        <v>1</v>
      </c>
      <c r="B4" s="17" t="s">
        <v>20</v>
      </c>
      <c r="C4" s="21" t="s">
        <v>21</v>
      </c>
      <c r="D4" s="17">
        <v>1209.4</v>
      </c>
      <c r="E4" s="18" t="s">
        <v>22</v>
      </c>
      <c r="F4" s="21" t="s">
        <v>23</v>
      </c>
      <c r="G4" s="17">
        <v>918</v>
      </c>
      <c r="H4" s="21">
        <v>100</v>
      </c>
      <c r="I4" s="21">
        <f t="shared" ref="I4:I9" si="0">G4*H4</f>
        <v>91800</v>
      </c>
      <c r="J4" s="21"/>
    </row>
    <row r="5" customFormat="1" ht="45" customHeight="1" spans="1:10">
      <c r="A5" s="29">
        <v>2</v>
      </c>
      <c r="B5" s="17" t="s">
        <v>24</v>
      </c>
      <c r="C5" s="21" t="s">
        <v>25</v>
      </c>
      <c r="D5" s="17">
        <v>1600</v>
      </c>
      <c r="E5" s="18" t="s">
        <v>22</v>
      </c>
      <c r="F5" s="21" t="s">
        <v>23</v>
      </c>
      <c r="G5" s="17">
        <v>803</v>
      </c>
      <c r="H5" s="21">
        <v>100</v>
      </c>
      <c r="I5" s="21">
        <f t="shared" si="0"/>
        <v>80300</v>
      </c>
      <c r="J5" s="21"/>
    </row>
    <row r="6" customFormat="1" ht="45" customHeight="1" spans="1:10">
      <c r="A6" s="29">
        <v>3</v>
      </c>
      <c r="B6" s="17" t="s">
        <v>26</v>
      </c>
      <c r="C6" s="21" t="s">
        <v>27</v>
      </c>
      <c r="D6" s="17">
        <v>617</v>
      </c>
      <c r="E6" s="18" t="s">
        <v>22</v>
      </c>
      <c r="F6" s="21" t="s">
        <v>23</v>
      </c>
      <c r="G6" s="17">
        <v>512</v>
      </c>
      <c r="H6" s="21">
        <v>100</v>
      </c>
      <c r="I6" s="21">
        <f t="shared" si="0"/>
        <v>51200</v>
      </c>
      <c r="J6" s="21"/>
    </row>
    <row r="7" customFormat="1" ht="45" customHeight="1" spans="1:10">
      <c r="A7" s="29">
        <v>4</v>
      </c>
      <c r="B7" s="17" t="s">
        <v>28</v>
      </c>
      <c r="C7" s="17" t="s">
        <v>13</v>
      </c>
      <c r="D7" s="17">
        <v>1171</v>
      </c>
      <c r="E7" s="18" t="s">
        <v>22</v>
      </c>
      <c r="F7" s="21" t="s">
        <v>23</v>
      </c>
      <c r="G7" s="17">
        <v>919</v>
      </c>
      <c r="H7" s="21">
        <v>100</v>
      </c>
      <c r="I7" s="21">
        <f t="shared" si="0"/>
        <v>91900</v>
      </c>
      <c r="J7" s="21"/>
    </row>
    <row r="8" customFormat="1" ht="45" customHeight="1" spans="1:10">
      <c r="A8" s="29">
        <v>5</v>
      </c>
      <c r="B8" s="17" t="s">
        <v>29</v>
      </c>
      <c r="C8" s="17" t="s">
        <v>13</v>
      </c>
      <c r="D8" s="17">
        <v>1004.7</v>
      </c>
      <c r="E8" s="18" t="s">
        <v>22</v>
      </c>
      <c r="F8" s="21" t="s">
        <v>23</v>
      </c>
      <c r="G8" s="17">
        <v>755</v>
      </c>
      <c r="H8" s="21">
        <v>100</v>
      </c>
      <c r="I8" s="21">
        <f t="shared" si="0"/>
        <v>75500</v>
      </c>
      <c r="J8" s="21"/>
    </row>
    <row r="9" customFormat="1" ht="45" customHeight="1" spans="1:10">
      <c r="A9" s="29">
        <v>6</v>
      </c>
      <c r="B9" s="17" t="s">
        <v>30</v>
      </c>
      <c r="C9" s="21" t="s">
        <v>31</v>
      </c>
      <c r="D9" s="17">
        <v>1163</v>
      </c>
      <c r="E9" s="18" t="s">
        <v>22</v>
      </c>
      <c r="F9" s="21" t="s">
        <v>23</v>
      </c>
      <c r="G9" s="17">
        <v>930</v>
      </c>
      <c r="H9" s="21">
        <v>100</v>
      </c>
      <c r="I9" s="21">
        <f t="shared" si="0"/>
        <v>93000</v>
      </c>
      <c r="J9" s="21"/>
    </row>
    <row r="10" customFormat="1" ht="45" customHeight="1" spans="1:10">
      <c r="A10" s="29">
        <v>7</v>
      </c>
      <c r="B10" s="17" t="s">
        <v>32</v>
      </c>
      <c r="C10" s="21" t="s">
        <v>31</v>
      </c>
      <c r="D10" s="17">
        <v>1150</v>
      </c>
      <c r="E10" s="18" t="s">
        <v>22</v>
      </c>
      <c r="F10" s="21" t="s">
        <v>23</v>
      </c>
      <c r="G10" s="17">
        <v>808</v>
      </c>
      <c r="H10" s="21">
        <v>100</v>
      </c>
      <c r="I10" s="21">
        <f t="shared" ref="I10:I17" si="1">G10*H10</f>
        <v>80800</v>
      </c>
      <c r="J10" s="21"/>
    </row>
    <row r="11" customFormat="1" ht="45" customHeight="1" spans="1:10">
      <c r="A11" s="29">
        <v>8</v>
      </c>
      <c r="B11" s="17" t="s">
        <v>33</v>
      </c>
      <c r="C11" s="21" t="s">
        <v>34</v>
      </c>
      <c r="D11" s="17">
        <v>1200</v>
      </c>
      <c r="E11" s="18" t="s">
        <v>22</v>
      </c>
      <c r="F11" s="17" t="s">
        <v>35</v>
      </c>
      <c r="G11" s="17">
        <v>960</v>
      </c>
      <c r="H11" s="21">
        <v>100</v>
      </c>
      <c r="I11" s="21">
        <f t="shared" si="1"/>
        <v>96000</v>
      </c>
      <c r="J11" s="21"/>
    </row>
    <row r="12" customFormat="1" ht="45" customHeight="1" spans="1:10">
      <c r="A12" s="29">
        <v>9</v>
      </c>
      <c r="B12" s="17" t="s">
        <v>36</v>
      </c>
      <c r="C12" s="21" t="s">
        <v>37</v>
      </c>
      <c r="D12" s="17">
        <v>418</v>
      </c>
      <c r="E12" s="18" t="s">
        <v>22</v>
      </c>
      <c r="F12" s="21" t="s">
        <v>23</v>
      </c>
      <c r="G12" s="17">
        <v>398</v>
      </c>
      <c r="H12" s="21">
        <v>100</v>
      </c>
      <c r="I12" s="21">
        <f t="shared" si="1"/>
        <v>39800</v>
      </c>
      <c r="J12" s="21"/>
    </row>
    <row r="13" customFormat="1" ht="45" customHeight="1" spans="1:10">
      <c r="A13" s="29">
        <v>10</v>
      </c>
      <c r="B13" s="17" t="s">
        <v>38</v>
      </c>
      <c r="C13" s="17" t="s">
        <v>39</v>
      </c>
      <c r="D13" s="21">
        <v>1238.6</v>
      </c>
      <c r="E13" s="18" t="s">
        <v>22</v>
      </c>
      <c r="F13" s="21" t="s">
        <v>23</v>
      </c>
      <c r="G13" s="21">
        <v>978</v>
      </c>
      <c r="H13" s="21">
        <v>100</v>
      </c>
      <c r="I13" s="21">
        <f t="shared" si="1"/>
        <v>97800</v>
      </c>
      <c r="J13" s="21"/>
    </row>
    <row r="14" customFormat="1" ht="45" customHeight="1" spans="1:10">
      <c r="A14" s="29">
        <v>11</v>
      </c>
      <c r="B14" s="17" t="s">
        <v>40</v>
      </c>
      <c r="C14" s="21" t="s">
        <v>41</v>
      </c>
      <c r="D14" s="17">
        <v>993.7</v>
      </c>
      <c r="E14" s="18" t="s">
        <v>22</v>
      </c>
      <c r="F14" s="21" t="s">
        <v>42</v>
      </c>
      <c r="G14" s="21">
        <v>685</v>
      </c>
      <c r="H14" s="21">
        <v>100</v>
      </c>
      <c r="I14" s="21">
        <f t="shared" si="1"/>
        <v>68500</v>
      </c>
      <c r="J14" s="21"/>
    </row>
    <row r="15" customFormat="1" ht="45" customHeight="1" spans="1:10">
      <c r="A15" s="29">
        <v>12</v>
      </c>
      <c r="B15" s="17" t="s">
        <v>43</v>
      </c>
      <c r="C15" s="21" t="s">
        <v>41</v>
      </c>
      <c r="D15" s="17">
        <v>908.7</v>
      </c>
      <c r="E15" s="18" t="s">
        <v>22</v>
      </c>
      <c r="F15" s="21" t="s">
        <v>23</v>
      </c>
      <c r="G15" s="21">
        <v>727</v>
      </c>
      <c r="H15" s="21">
        <v>100</v>
      </c>
      <c r="I15" s="21">
        <f t="shared" si="1"/>
        <v>72700</v>
      </c>
      <c r="J15" s="21"/>
    </row>
    <row r="16" customFormat="1" ht="45" customHeight="1" spans="1:10">
      <c r="A16" s="29">
        <v>13</v>
      </c>
      <c r="B16" s="17" t="s">
        <v>44</v>
      </c>
      <c r="C16" s="21" t="s">
        <v>41</v>
      </c>
      <c r="D16" s="17">
        <v>1003.7</v>
      </c>
      <c r="E16" s="18" t="s">
        <v>22</v>
      </c>
      <c r="F16" s="21" t="s">
        <v>23</v>
      </c>
      <c r="G16" s="21">
        <v>752</v>
      </c>
      <c r="H16" s="21">
        <v>100</v>
      </c>
      <c r="I16" s="21">
        <f t="shared" si="1"/>
        <v>75200</v>
      </c>
      <c r="J16" s="21"/>
    </row>
    <row r="17" s="8" customFormat="1" ht="45" customHeight="1" spans="1:10">
      <c r="A17" s="19" t="s">
        <v>17</v>
      </c>
      <c r="B17" s="19"/>
      <c r="C17" s="20"/>
      <c r="D17" s="21">
        <f>SUM(D4:D16)</f>
        <v>13677.8</v>
      </c>
      <c r="E17" s="21"/>
      <c r="F17" s="21"/>
      <c r="G17" s="21">
        <f>SUM(G4:G16)</f>
        <v>10145</v>
      </c>
      <c r="H17" s="21">
        <v>100</v>
      </c>
      <c r="I17" s="21">
        <f>SUM(I4:I16)</f>
        <v>1014500</v>
      </c>
      <c r="J17" s="21"/>
    </row>
    <row r="18" s="8" customFormat="1" ht="21.75" customHeight="1"/>
    <row r="19" s="8" customFormat="1" ht="12" customHeight="1"/>
    <row r="20" s="8" customFormat="1" ht="21.75" customHeight="1"/>
    <row r="21" s="8" customFormat="1" ht="24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8" customFormat="1" ht="23.25" customHeight="1"/>
    <row r="28" s="8" customFormat="1" ht="23.25" customHeight="1"/>
    <row r="29" s="8" customFormat="1" ht="23.25" customHeight="1"/>
    <row r="30" s="8" customFormat="1" ht="23.25" customHeight="1"/>
    <row r="31" s="8" customFormat="1" ht="23.25" customHeight="1"/>
    <row r="32" s="8" customFormat="1" ht="23.25" customHeight="1"/>
    <row r="33" s="8" customFormat="1" ht="23.25" customHeight="1"/>
    <row r="34" s="8" customFormat="1" ht="23.25" customHeight="1"/>
    <row r="35" s="8" customFormat="1" ht="23.25" customHeight="1"/>
    <row r="36" s="8" customFormat="1" ht="23.25" customHeight="1"/>
    <row r="37" s="7" customFormat="1" ht="20.25" customHeight="1"/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</sheetData>
  <mergeCells count="3">
    <mergeCell ref="A1:J1"/>
    <mergeCell ref="A2:J2"/>
    <mergeCell ref="A17:B17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  <ignoredErrors>
    <ignoredError sqref="I8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G12" sqref="G12"/>
    </sheetView>
  </sheetViews>
  <sheetFormatPr defaultColWidth="9" defaultRowHeight="13.5"/>
  <cols>
    <col min="1" max="1" width="7.875" customWidth="1"/>
    <col min="2" max="2" width="26.5083333333333" customWidth="1"/>
    <col min="3" max="3" width="19.25" customWidth="1"/>
    <col min="4" max="4" width="9.925" customWidth="1"/>
    <col min="5" max="5" width="15.125" customWidth="1"/>
    <col min="6" max="8" width="9.925" customWidth="1"/>
    <col min="9" max="9" width="13.625" customWidth="1"/>
    <col min="12" max="12" width="9.375"/>
    <col min="15" max="15" width="11.5"/>
  </cols>
  <sheetData>
    <row r="1" ht="29" customHeight="1" spans="1:9">
      <c r="A1" s="9" t="s">
        <v>45</v>
      </c>
      <c r="B1" s="10"/>
      <c r="C1" s="10"/>
      <c r="D1" s="10"/>
      <c r="E1" s="10"/>
      <c r="F1" s="10"/>
      <c r="G1" s="10"/>
      <c r="H1" s="10"/>
      <c r="I1" s="10"/>
    </row>
    <row r="2" s="7" customFormat="1" ht="27" customHeight="1" spans="1:9">
      <c r="A2" s="11" t="s">
        <v>46</v>
      </c>
      <c r="B2" s="12"/>
      <c r="C2" s="12"/>
      <c r="D2" s="12"/>
      <c r="E2" s="12"/>
      <c r="F2" s="12"/>
      <c r="G2" s="12"/>
      <c r="H2" s="12"/>
      <c r="I2" s="12"/>
    </row>
    <row r="3" ht="43" customHeight="1" spans="1:9">
      <c r="A3" s="13" t="s">
        <v>2</v>
      </c>
      <c r="B3" s="14" t="s">
        <v>3</v>
      </c>
      <c r="C3" s="14" t="s">
        <v>4</v>
      </c>
      <c r="D3" s="15" t="s">
        <v>6</v>
      </c>
      <c r="E3" s="24" t="s">
        <v>7</v>
      </c>
      <c r="F3" s="24" t="s">
        <v>8</v>
      </c>
      <c r="G3" s="25" t="s">
        <v>9</v>
      </c>
      <c r="H3" s="25" t="s">
        <v>10</v>
      </c>
      <c r="I3" s="14" t="s">
        <v>11</v>
      </c>
    </row>
    <row r="4" ht="43" customHeight="1" spans="1:9">
      <c r="A4" s="13">
        <v>1</v>
      </c>
      <c r="B4" s="16" t="s">
        <v>47</v>
      </c>
      <c r="C4" s="17" t="s">
        <v>48</v>
      </c>
      <c r="D4" s="18" t="s">
        <v>49</v>
      </c>
      <c r="E4" s="21" t="s">
        <v>50</v>
      </c>
      <c r="F4" s="17">
        <v>1</v>
      </c>
      <c r="G4" s="26">
        <v>20000</v>
      </c>
      <c r="H4" s="26">
        <f>F4*G4</f>
        <v>20000</v>
      </c>
      <c r="I4" s="14"/>
    </row>
    <row r="5" ht="43" customHeight="1" spans="1:9">
      <c r="A5" s="13">
        <v>2</v>
      </c>
      <c r="B5" s="16" t="s">
        <v>51</v>
      </c>
      <c r="C5" s="17" t="s">
        <v>52</v>
      </c>
      <c r="D5" s="18" t="s">
        <v>49</v>
      </c>
      <c r="E5" s="17" t="s">
        <v>53</v>
      </c>
      <c r="F5" s="17">
        <v>2</v>
      </c>
      <c r="G5" s="26">
        <v>20000</v>
      </c>
      <c r="H5" s="26">
        <f>F5*G5</f>
        <v>40000</v>
      </c>
      <c r="I5" s="14"/>
    </row>
    <row r="6" ht="46" customHeight="1" spans="1:9">
      <c r="A6" s="13">
        <v>3</v>
      </c>
      <c r="B6" s="16" t="s">
        <v>54</v>
      </c>
      <c r="C6" s="17" t="s">
        <v>55</v>
      </c>
      <c r="D6" s="18" t="s">
        <v>49</v>
      </c>
      <c r="E6" s="21" t="s">
        <v>50</v>
      </c>
      <c r="F6" s="27">
        <v>1</v>
      </c>
      <c r="G6" s="21">
        <v>20000</v>
      </c>
      <c r="H6" s="26">
        <f>F6*G6</f>
        <v>20000</v>
      </c>
      <c r="I6" s="21"/>
    </row>
    <row r="7" s="8" customFormat="1" ht="46" customHeight="1" spans="1:9">
      <c r="A7" s="19" t="s">
        <v>17</v>
      </c>
      <c r="B7" s="19"/>
      <c r="C7" s="20"/>
      <c r="D7" s="21"/>
      <c r="E7" s="21"/>
      <c r="F7" s="21">
        <f>SUM(F4:F6)</f>
        <v>4</v>
      </c>
      <c r="G7" s="21">
        <v>20000</v>
      </c>
      <c r="H7" s="26">
        <f>F7*G7</f>
        <v>80000</v>
      </c>
      <c r="I7" s="21"/>
    </row>
    <row r="8" s="8" customFormat="1" ht="36" customHeight="1" spans="1:9">
      <c r="A8" s="22"/>
      <c r="B8" s="22"/>
      <c r="C8" s="23"/>
      <c r="D8" s="22"/>
      <c r="E8" s="22"/>
      <c r="F8" s="28"/>
      <c r="G8" s="28"/>
      <c r="H8" s="28"/>
      <c r="I8" s="28"/>
    </row>
    <row r="9" s="8" customFormat="1" ht="21.75" customHeight="1"/>
    <row r="10" s="8" customFormat="1" ht="12" customHeight="1"/>
    <row r="11" s="8" customFormat="1" ht="21.75" customHeight="1"/>
    <row r="12" s="8" customFormat="1" ht="24" customHeight="1"/>
    <row r="13" s="8" customFormat="1" ht="23.25" customHeight="1"/>
    <row r="14" s="8" customFormat="1" ht="23.25" customHeight="1"/>
    <row r="15" s="8" customFormat="1" ht="23.25" customHeight="1"/>
    <row r="16" s="8" customFormat="1" ht="23.25" customHeight="1"/>
    <row r="17" s="8" customFormat="1" ht="23.25" customHeight="1"/>
    <row r="18" s="8" customFormat="1" ht="23.25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8" customFormat="1" ht="23.25" customHeight="1"/>
    <row r="28" s="7" customFormat="1" ht="20.25" customHeight="1"/>
    <row r="30" spans="1:1">
      <c r="A30" s="8"/>
    </row>
    <row r="31" spans="1:1">
      <c r="A31" s="8"/>
    </row>
    <row r="32" spans="1: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</sheetData>
  <mergeCells count="4">
    <mergeCell ref="A1:I1"/>
    <mergeCell ref="A2:I2"/>
    <mergeCell ref="A7:B7"/>
    <mergeCell ref="F8:I8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8"/>
  <sheetViews>
    <sheetView tabSelected="1" workbookViewId="0">
      <selection activeCell="L16" sqref="L16"/>
    </sheetView>
  </sheetViews>
  <sheetFormatPr defaultColWidth="9" defaultRowHeight="13.5" outlineLevelRow="7"/>
  <cols>
    <col min="1" max="1" width="6.25" customWidth="1"/>
    <col min="3" max="3" width="9.375"/>
    <col min="14" max="14" width="9.375"/>
    <col min="15" max="15" width="8.375" customWidth="1"/>
  </cols>
  <sheetData>
    <row r="2" ht="45" customHeight="1" spans="1:15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45" customHeight="1" spans="1:15">
      <c r="A3" s="2" t="s">
        <v>57</v>
      </c>
      <c r="B3" s="2"/>
      <c r="C3" s="2"/>
      <c r="D3" s="2"/>
      <c r="E3" s="2"/>
      <c r="F3" s="6"/>
      <c r="G3" s="6"/>
      <c r="H3" s="6"/>
      <c r="I3" s="6"/>
      <c r="J3" s="2" t="s">
        <v>58</v>
      </c>
      <c r="K3" s="2"/>
      <c r="L3" s="2"/>
      <c r="M3" s="2"/>
      <c r="N3" s="2"/>
      <c r="O3" s="2"/>
    </row>
    <row r="4" ht="64" customHeight="1" spans="1:15">
      <c r="A4" s="3" t="s">
        <v>59</v>
      </c>
      <c r="B4" s="4" t="s">
        <v>60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 t="s">
        <v>11</v>
      </c>
    </row>
    <row r="5" ht="64" customHeight="1" spans="1:15">
      <c r="A5" s="3">
        <v>1</v>
      </c>
      <c r="B5" s="5" t="s">
        <v>61</v>
      </c>
      <c r="C5" s="5"/>
      <c r="D5" s="3" t="s">
        <v>62</v>
      </c>
      <c r="E5" s="3"/>
      <c r="F5" s="3"/>
      <c r="G5" s="3"/>
      <c r="H5" s="5" t="s">
        <v>63</v>
      </c>
      <c r="I5" s="5"/>
      <c r="J5" s="5" t="s">
        <v>64</v>
      </c>
      <c r="K5" s="5"/>
      <c r="L5" s="5"/>
      <c r="M5" s="5"/>
      <c r="N5" s="5" t="s">
        <v>17</v>
      </c>
      <c r="O5" s="3"/>
    </row>
    <row r="6" ht="64" customHeight="1" spans="1:15">
      <c r="A6" s="3">
        <v>2</v>
      </c>
      <c r="B6" s="5" t="s">
        <v>65</v>
      </c>
      <c r="C6" s="5" t="s">
        <v>10</v>
      </c>
      <c r="D6" s="5" t="s">
        <v>66</v>
      </c>
      <c r="E6" s="3" t="s">
        <v>10</v>
      </c>
      <c r="F6" s="5" t="s">
        <v>67</v>
      </c>
      <c r="G6" s="3" t="s">
        <v>10</v>
      </c>
      <c r="H6" s="5" t="s">
        <v>68</v>
      </c>
      <c r="I6" s="3" t="s">
        <v>10</v>
      </c>
      <c r="J6" s="5" t="s">
        <v>69</v>
      </c>
      <c r="K6" s="5" t="s">
        <v>70</v>
      </c>
      <c r="L6" s="5" t="s">
        <v>49</v>
      </c>
      <c r="M6" s="5" t="s">
        <v>71</v>
      </c>
      <c r="N6" s="5"/>
      <c r="O6" s="3"/>
    </row>
    <row r="7" ht="78" customHeight="1" spans="1:15">
      <c r="A7" s="3">
        <v>3</v>
      </c>
      <c r="B7" s="5">
        <v>1.0145</v>
      </c>
      <c r="C7" s="5">
        <f>B7*100</f>
        <v>101.45</v>
      </c>
      <c r="D7" s="3">
        <v>0</v>
      </c>
      <c r="E7" s="3">
        <f>D7*100</f>
        <v>0</v>
      </c>
      <c r="F7" s="3">
        <v>2.5</v>
      </c>
      <c r="G7" s="3">
        <f>F7*3</f>
        <v>7.5</v>
      </c>
      <c r="H7" s="3">
        <v>0</v>
      </c>
      <c r="I7" s="3">
        <f>H7*100</f>
        <v>0</v>
      </c>
      <c r="J7" s="5">
        <v>0</v>
      </c>
      <c r="K7" s="5">
        <v>0</v>
      </c>
      <c r="L7" s="3">
        <v>4</v>
      </c>
      <c r="M7" s="3">
        <v>8</v>
      </c>
      <c r="N7" s="3">
        <f>C7+E7+G7+I7+M7</f>
        <v>116.95</v>
      </c>
      <c r="O7" s="3"/>
    </row>
    <row r="8" ht="64" customHeight="1" spans="1:15">
      <c r="A8" s="2"/>
      <c r="B8" s="2"/>
      <c r="C8" s="6"/>
      <c r="D8" s="6"/>
      <c r="E8" s="6"/>
      <c r="F8" s="6"/>
      <c r="G8" s="6"/>
      <c r="H8" s="6"/>
      <c r="I8" s="6"/>
      <c r="J8" s="6"/>
      <c r="K8" s="6"/>
      <c r="L8" s="2"/>
      <c r="M8" s="2"/>
      <c r="N8" s="2"/>
      <c r="O8" s="2"/>
    </row>
  </sheetData>
  <mergeCells count="12">
    <mergeCell ref="A2:O2"/>
    <mergeCell ref="A3:E3"/>
    <mergeCell ref="J3:O3"/>
    <mergeCell ref="B4:N4"/>
    <mergeCell ref="B5:C5"/>
    <mergeCell ref="D5:G5"/>
    <mergeCell ref="H5:I5"/>
    <mergeCell ref="J5:M5"/>
    <mergeCell ref="A8:B8"/>
    <mergeCell ref="L8:O8"/>
    <mergeCell ref="N5:N6"/>
    <mergeCell ref="O4:O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林下经济兑现公示表（林禽） </vt:lpstr>
      <vt:lpstr>林下经济兑现公示表（林药）</vt:lpstr>
      <vt:lpstr>林下经济兑现公示表（品牌培育）</vt:lpstr>
      <vt:lpstr>汇总表（第一批）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wbl651015</dc:creator>
  <cp:lastModifiedBy>txos</cp:lastModifiedBy>
  <dcterms:created xsi:type="dcterms:W3CDTF">2015-06-18T18:38:00Z</dcterms:created>
  <cp:lastPrinted>2014-12-12T16:16:00Z</cp:lastPrinted>
  <dcterms:modified xsi:type="dcterms:W3CDTF">2026-05-20T18:15:24Z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65A8288B48D340C2B5486D88402A357D_12</vt:lpwstr>
  </property>
</Properties>
</file>