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乡汇总" sheetId="4" r:id="rId1"/>
    <sheet name="一般户" sheetId="7" r:id="rId2"/>
    <sheet name="脱贫户（含监测户）" sheetId="8" r:id="rId3"/>
    <sheet name="销售主体" sheetId="9" r:id="rId4"/>
  </sheets>
  <definedNames>
    <definedName name="_xlnm._FilterDatabase" localSheetId="0" hidden="1">乡汇总!$A$4:$M$4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<sst xmlns="http://schemas.openxmlformats.org/spreadsheetml/2006/main" count="178" uniqueCount="99">
  <si>
    <t>彭阳县2025年山林权改革奖补资金项目（林产品采摘销售）统计表（乡汇总县级公示）</t>
  </si>
  <si>
    <t>乡镇：交岔乡人民政府                                                                         单位：户、个、公斤、元</t>
  </si>
  <si>
    <t>序
号</t>
  </si>
  <si>
    <t>村名</t>
  </si>
  <si>
    <t>一般户（户）</t>
  </si>
  <si>
    <t>采摘量
（公斤）</t>
  </si>
  <si>
    <t>补助金额
（元）</t>
  </si>
  <si>
    <t>脱贫户
含监测户（户）</t>
  </si>
  <si>
    <t>销售主体（个）</t>
  </si>
  <si>
    <t>销售补助金额（元）</t>
  </si>
  <si>
    <t>总采摘销售量
（公斤）</t>
  </si>
  <si>
    <t>总补助金
额（元）</t>
  </si>
  <si>
    <t>备注</t>
  </si>
  <si>
    <r>
      <rPr>
        <sz val="12"/>
        <color theme="1"/>
        <rFont val="宋体"/>
        <charset val="134"/>
      </rPr>
      <t>合计</t>
    </r>
  </si>
  <si>
    <t>东洼村</t>
  </si>
  <si>
    <t>庙庄村</t>
  </si>
  <si>
    <t>保阳村</t>
  </si>
  <si>
    <t>交岔村</t>
  </si>
  <si>
    <t>大坪村</t>
  </si>
  <si>
    <t>关口村</t>
  </si>
  <si>
    <t>彭阳县2025年山林权改革奖补资金项目山桃核山杏核采摘销售统计台账（一般户兑现公示）</t>
  </si>
  <si>
    <t>乡镇：交岔乡人民政府                                                  单位：公斤、元</t>
  </si>
  <si>
    <t>行政村</t>
  </si>
  <si>
    <t>采摘户姓名</t>
  </si>
  <si>
    <r>
      <rPr>
        <sz val="12"/>
        <color theme="1"/>
        <rFont val="宋体"/>
        <charset val="134"/>
        <scheme val="minor"/>
      </rPr>
      <t xml:space="preserve">补助标准
</t>
    </r>
    <r>
      <rPr>
        <sz val="9"/>
        <color theme="1"/>
        <rFont val="宋体"/>
        <charset val="134"/>
        <scheme val="minor"/>
      </rPr>
      <t>（公斤/元）</t>
    </r>
  </si>
  <si>
    <t>合计</t>
  </si>
  <si>
    <t>马鹏林</t>
  </si>
  <si>
    <t>马金福</t>
  </si>
  <si>
    <t>海鹏飞</t>
  </si>
  <si>
    <t>杨巧霞</t>
  </si>
  <si>
    <t>麻有连</t>
  </si>
  <si>
    <t>杨凤俊</t>
  </si>
  <si>
    <t>马维学</t>
  </si>
  <si>
    <t>姬佐成</t>
  </si>
  <si>
    <t>海俊兰</t>
  </si>
  <si>
    <t>海启荣</t>
  </si>
  <si>
    <t>剡凤花</t>
  </si>
  <si>
    <t>李秀梅</t>
  </si>
  <si>
    <t>海正梅</t>
  </si>
  <si>
    <t>杨生库</t>
  </si>
  <si>
    <t>彭阳县2025年山林权改革奖补资金项目山桃核山杏核采摘销售统计台账（脱贫户含监测户兑现公示）</t>
  </si>
  <si>
    <t>乡镇：交岔乡人民政府                                                                                单位：公斤、元</t>
  </si>
  <si>
    <r>
      <rPr>
        <sz val="12"/>
        <color theme="1"/>
        <rFont val="宋体"/>
        <charset val="134"/>
      </rPr>
      <t>东洼村</t>
    </r>
  </si>
  <si>
    <r>
      <rPr>
        <sz val="12"/>
        <color theme="1"/>
        <rFont val="宋体"/>
        <charset val="134"/>
      </rPr>
      <t>马鹏俊</t>
    </r>
  </si>
  <si>
    <r>
      <rPr>
        <sz val="12"/>
        <color theme="1"/>
        <rFont val="宋体"/>
        <charset val="134"/>
      </rPr>
      <t>马思军</t>
    </r>
  </si>
  <si>
    <r>
      <rPr>
        <sz val="12"/>
        <color theme="1"/>
        <rFont val="宋体"/>
        <charset val="134"/>
      </rPr>
      <t>马文才</t>
    </r>
  </si>
  <si>
    <r>
      <rPr>
        <sz val="12"/>
        <color theme="1"/>
        <rFont val="宋体"/>
        <charset val="134"/>
      </rPr>
      <t>马峰</t>
    </r>
  </si>
  <si>
    <r>
      <rPr>
        <sz val="12"/>
        <color theme="1"/>
        <rFont val="宋体"/>
        <charset val="134"/>
      </rPr>
      <t>马金龙</t>
    </r>
  </si>
  <si>
    <r>
      <rPr>
        <sz val="12"/>
        <color theme="1"/>
        <rFont val="宋体"/>
        <charset val="134"/>
      </rPr>
      <t>庙庄村</t>
    </r>
  </si>
  <si>
    <r>
      <rPr>
        <sz val="12"/>
        <color theme="1"/>
        <rFont val="宋体"/>
        <charset val="134"/>
      </rPr>
      <t>李世梅</t>
    </r>
  </si>
  <si>
    <r>
      <rPr>
        <sz val="12"/>
        <color theme="1"/>
        <rFont val="宋体"/>
        <charset val="134"/>
      </rPr>
      <t>周伟</t>
    </r>
  </si>
  <si>
    <r>
      <rPr>
        <sz val="12"/>
        <color theme="1"/>
        <rFont val="宋体"/>
        <charset val="134"/>
      </rPr>
      <t>周全任</t>
    </r>
  </si>
  <si>
    <r>
      <rPr>
        <sz val="12"/>
        <color theme="1"/>
        <rFont val="宋体"/>
        <charset val="134"/>
      </rPr>
      <t>甄启贵</t>
    </r>
  </si>
  <si>
    <r>
      <rPr>
        <sz val="12"/>
        <color theme="1"/>
        <rFont val="宋体"/>
        <charset val="134"/>
      </rPr>
      <t>杨风军</t>
    </r>
  </si>
  <si>
    <r>
      <rPr>
        <sz val="12"/>
        <color theme="1"/>
        <rFont val="宋体"/>
        <charset val="134"/>
      </rPr>
      <t>杨生海</t>
    </r>
  </si>
  <si>
    <r>
      <rPr>
        <sz val="12"/>
        <color theme="1"/>
        <rFont val="宋体"/>
        <charset val="134"/>
      </rPr>
      <t>杨生忠</t>
    </r>
  </si>
  <si>
    <r>
      <rPr>
        <sz val="12"/>
        <color theme="1"/>
        <rFont val="宋体"/>
        <charset val="134"/>
      </rPr>
      <t>周世银</t>
    </r>
  </si>
  <si>
    <r>
      <rPr>
        <sz val="12"/>
        <color theme="1"/>
        <rFont val="宋体"/>
        <charset val="134"/>
      </rPr>
      <t>杨万里</t>
    </r>
  </si>
  <si>
    <r>
      <rPr>
        <sz val="12"/>
        <color theme="1"/>
        <rFont val="宋体"/>
        <charset val="134"/>
      </rPr>
      <t>保阳村</t>
    </r>
  </si>
  <si>
    <r>
      <rPr>
        <sz val="12"/>
        <color theme="1"/>
        <rFont val="宋体"/>
        <charset val="134"/>
      </rPr>
      <t>海正杰</t>
    </r>
  </si>
  <si>
    <r>
      <rPr>
        <sz val="12"/>
        <color theme="1"/>
        <rFont val="宋体"/>
        <charset val="134"/>
      </rPr>
      <t>马维军</t>
    </r>
  </si>
  <si>
    <r>
      <rPr>
        <sz val="12"/>
        <color theme="1"/>
        <rFont val="宋体"/>
        <charset val="134"/>
      </rPr>
      <t>周廷有</t>
    </r>
  </si>
  <si>
    <r>
      <rPr>
        <sz val="12"/>
        <color theme="1"/>
        <rFont val="宋体"/>
        <charset val="134"/>
      </rPr>
      <t>周廷杰</t>
    </r>
  </si>
  <si>
    <r>
      <rPr>
        <sz val="12"/>
        <color theme="1"/>
        <rFont val="宋体"/>
        <charset val="134"/>
      </rPr>
      <t>周廷仁</t>
    </r>
  </si>
  <si>
    <r>
      <rPr>
        <sz val="12"/>
        <color theme="1"/>
        <rFont val="宋体"/>
        <charset val="134"/>
      </rPr>
      <t>周生富</t>
    </r>
  </si>
  <si>
    <r>
      <rPr>
        <sz val="12"/>
        <color theme="1"/>
        <rFont val="宋体"/>
        <charset val="134"/>
      </rPr>
      <t>海正俊</t>
    </r>
  </si>
  <si>
    <r>
      <rPr>
        <sz val="12"/>
        <color theme="1"/>
        <rFont val="宋体"/>
        <charset val="134"/>
      </rPr>
      <t>交岔村</t>
    </r>
  </si>
  <si>
    <r>
      <rPr>
        <sz val="12"/>
        <color theme="1"/>
        <rFont val="宋体"/>
        <charset val="134"/>
      </rPr>
      <t>马志军</t>
    </r>
  </si>
  <si>
    <r>
      <rPr>
        <sz val="12"/>
        <color theme="1"/>
        <rFont val="宋体"/>
        <charset val="134"/>
      </rPr>
      <t>马志贵</t>
    </r>
  </si>
  <si>
    <r>
      <rPr>
        <sz val="12"/>
        <color theme="1"/>
        <rFont val="宋体"/>
        <charset val="134"/>
      </rPr>
      <t>刘怀西</t>
    </r>
  </si>
  <si>
    <r>
      <rPr>
        <sz val="12"/>
        <color theme="1"/>
        <rFont val="宋体"/>
        <charset val="134"/>
      </rPr>
      <t>马德成</t>
    </r>
  </si>
  <si>
    <r>
      <rPr>
        <sz val="12"/>
        <color theme="1"/>
        <rFont val="宋体"/>
        <charset val="134"/>
      </rPr>
      <t>马占夺</t>
    </r>
  </si>
  <si>
    <r>
      <rPr>
        <sz val="12"/>
        <color theme="1"/>
        <rFont val="宋体"/>
        <charset val="134"/>
      </rPr>
      <t>马德才</t>
    </r>
  </si>
  <si>
    <r>
      <rPr>
        <sz val="12"/>
        <color theme="1"/>
        <rFont val="宋体"/>
        <charset val="134"/>
      </rPr>
      <t>海军</t>
    </r>
  </si>
  <si>
    <r>
      <rPr>
        <sz val="12"/>
        <color theme="1"/>
        <rFont val="宋体"/>
        <charset val="134"/>
      </rPr>
      <t>马玉祥</t>
    </r>
  </si>
  <si>
    <r>
      <rPr>
        <sz val="12"/>
        <color theme="1"/>
        <rFont val="宋体"/>
        <charset val="134"/>
      </rPr>
      <t>大坪村</t>
    </r>
  </si>
  <si>
    <r>
      <rPr>
        <sz val="12"/>
        <color theme="1"/>
        <rFont val="宋体"/>
        <charset val="134"/>
      </rPr>
      <t>海恒元</t>
    </r>
  </si>
  <si>
    <r>
      <rPr>
        <sz val="12"/>
        <color theme="1"/>
        <rFont val="宋体"/>
        <charset val="134"/>
      </rPr>
      <t>海恒付</t>
    </r>
  </si>
  <si>
    <r>
      <rPr>
        <sz val="12"/>
        <color theme="1"/>
        <rFont val="宋体"/>
        <charset val="134"/>
      </rPr>
      <t>海恒选</t>
    </r>
  </si>
  <si>
    <r>
      <rPr>
        <sz val="12"/>
        <color theme="1"/>
        <rFont val="宋体"/>
        <charset val="134"/>
      </rPr>
      <t>马兰军</t>
    </r>
  </si>
  <si>
    <t>杨生栋</t>
  </si>
  <si>
    <t>杨志川</t>
  </si>
  <si>
    <t>杨风军</t>
  </si>
  <si>
    <t>马文清</t>
  </si>
  <si>
    <t>马文奎</t>
  </si>
  <si>
    <t>马玉福</t>
  </si>
  <si>
    <t>马玉宗</t>
  </si>
  <si>
    <t>杨志智</t>
  </si>
  <si>
    <t>马文孝</t>
  </si>
  <si>
    <t>马克慧</t>
  </si>
  <si>
    <t>彭阳县2025年山林权改革奖补资金项目山桃核山杏核采摘销售统计台账（销售主体兑现公示）</t>
  </si>
  <si>
    <t>销售主体名称</t>
  </si>
  <si>
    <t>销售量
（公斤）</t>
  </si>
  <si>
    <r>
      <rPr>
        <sz val="12"/>
        <color theme="1"/>
        <rFont val="宋体"/>
        <charset val="134"/>
      </rPr>
      <t>彭阳县交岔乡东洼村股份经济合作社</t>
    </r>
  </si>
  <si>
    <r>
      <rPr>
        <sz val="12"/>
        <color theme="1"/>
        <rFont val="宋体"/>
        <charset val="134"/>
      </rPr>
      <t>彭阳县交岔乡庙庄村股份经济合作社</t>
    </r>
  </si>
  <si>
    <r>
      <rPr>
        <sz val="12"/>
        <color theme="1"/>
        <rFont val="宋体"/>
        <charset val="134"/>
      </rPr>
      <t>彭阳县交岔乡保阳村股份经济合作社</t>
    </r>
  </si>
  <si>
    <r>
      <rPr>
        <sz val="12"/>
        <color theme="1"/>
        <rFont val="宋体"/>
        <charset val="134"/>
      </rPr>
      <t>彭阳县交岔乡交岔村股份经济合作社</t>
    </r>
  </si>
  <si>
    <r>
      <rPr>
        <sz val="12"/>
        <color theme="1"/>
        <rFont val="宋体"/>
        <charset val="134"/>
      </rPr>
      <t>彭阳县交岔乡大坪村股份经济合作社</t>
    </r>
  </si>
  <si>
    <t>彭阳县交岔乡关口村股份经济 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</si>
</sst>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Q19" sqref="Q19"/>
    </sheetView>
  </sheetViews>
  <sheetFormatPr defaultColWidth="9" defaultRowHeight="13.5"/>
  <cols>
    <col min="1" max="1" width="5.88333333333333" customWidth="1"/>
    <col min="2" max="2" width="12.25" customWidth="1"/>
    <col min="3" max="3" width="8.5" customWidth="1"/>
    <col min="4" max="4" width="10.75" customWidth="1"/>
    <col min="5" max="5" width="10.1333333333333" customWidth="1"/>
    <col min="6" max="6" width="9.775" customWidth="1"/>
    <col min="7" max="7" width="10" customWidth="1"/>
    <col min="8" max="8" width="10.6333333333333" customWidth="1"/>
    <col min="9" max="9" width="9.10833333333333" customWidth="1"/>
    <col min="10" max="10" width="10.6333333333333" customWidth="1"/>
    <col min="11" max="11" width="11.6333333333333" customWidth="1"/>
    <col min="12" max="12" width="10.6333333333333" customWidth="1"/>
    <col min="13" max="13" width="9.38333333333333" customWidth="1"/>
  </cols>
  <sheetData>
    <row r="1" ht="3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3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51" customHeight="1" spans="1:13">
      <c r="A3" s="9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5</v>
      </c>
      <c r="H3" s="8" t="s">
        <v>6</v>
      </c>
      <c r="I3" s="8" t="s">
        <v>8</v>
      </c>
      <c r="J3" s="8" t="s">
        <v>9</v>
      </c>
      <c r="K3" s="8" t="s">
        <v>10</v>
      </c>
      <c r="L3" s="8" t="s">
        <v>11</v>
      </c>
      <c r="M3" s="9" t="s">
        <v>12</v>
      </c>
    </row>
    <row r="4" s="2" customFormat="1" ht="20" customHeight="1" spans="1:13">
      <c r="A4" s="21" t="s">
        <v>13</v>
      </c>
      <c r="B4" s="23"/>
      <c r="C4" s="16">
        <f>SUM(C5:C10)</f>
        <v>14</v>
      </c>
      <c r="D4" s="16">
        <f t="shared" ref="D4:L4" si="0">SUM(D5:D10)</f>
        <v>11748.5</v>
      </c>
      <c r="E4" s="16">
        <f t="shared" si="0"/>
        <v>2349.7</v>
      </c>
      <c r="F4" s="16">
        <f t="shared" si="0"/>
        <v>43</v>
      </c>
      <c r="G4" s="16">
        <f t="shared" si="0"/>
        <v>28779</v>
      </c>
      <c r="H4" s="16">
        <f t="shared" si="0"/>
        <v>8633.7</v>
      </c>
      <c r="I4" s="16">
        <f t="shared" si="0"/>
        <v>6</v>
      </c>
      <c r="J4" s="16">
        <f t="shared" si="0"/>
        <v>4052.75</v>
      </c>
      <c r="K4" s="16">
        <f t="shared" si="0"/>
        <v>40527.5</v>
      </c>
      <c r="L4" s="16">
        <f t="shared" si="0"/>
        <v>15036.15</v>
      </c>
      <c r="M4" s="16"/>
    </row>
    <row r="5" s="2" customFormat="1" ht="20" customHeight="1" spans="1:13">
      <c r="A5" s="16">
        <v>1</v>
      </c>
      <c r="B5" s="15" t="s">
        <v>14</v>
      </c>
      <c r="C5" s="16">
        <v>2</v>
      </c>
      <c r="D5" s="16">
        <v>4080.5</v>
      </c>
      <c r="E5" s="16">
        <v>816.1</v>
      </c>
      <c r="F5" s="16">
        <v>5</v>
      </c>
      <c r="G5" s="16">
        <v>8905</v>
      </c>
      <c r="H5" s="16">
        <v>2671.5</v>
      </c>
      <c r="I5" s="16">
        <v>1</v>
      </c>
      <c r="J5" s="16">
        <v>1298.55</v>
      </c>
      <c r="K5" s="16">
        <v>12985.5</v>
      </c>
      <c r="L5" s="16">
        <v>4786.15</v>
      </c>
      <c r="M5" s="16"/>
    </row>
    <row r="6" s="2" customFormat="1" ht="20" customHeight="1" spans="1:13">
      <c r="A6" s="16">
        <v>2</v>
      </c>
      <c r="B6" s="15" t="s">
        <v>15</v>
      </c>
      <c r="C6" s="16">
        <v>4</v>
      </c>
      <c r="D6" s="16">
        <v>2001</v>
      </c>
      <c r="E6" s="16">
        <v>400.2</v>
      </c>
      <c r="F6" s="16">
        <v>9</v>
      </c>
      <c r="G6" s="16">
        <v>4305</v>
      </c>
      <c r="H6" s="16">
        <v>1291.5</v>
      </c>
      <c r="I6" s="16">
        <v>1</v>
      </c>
      <c r="J6" s="14">
        <v>630.6</v>
      </c>
      <c r="K6" s="14">
        <v>6306</v>
      </c>
      <c r="L6" s="16">
        <v>2322.3</v>
      </c>
      <c r="M6" s="16"/>
    </row>
    <row r="7" s="2" customFormat="1" ht="20" customHeight="1" spans="1:13">
      <c r="A7" s="16">
        <v>3</v>
      </c>
      <c r="B7" s="15" t="s">
        <v>16</v>
      </c>
      <c r="C7" s="16">
        <v>2</v>
      </c>
      <c r="D7" s="16">
        <v>1825</v>
      </c>
      <c r="E7" s="16">
        <v>365</v>
      </c>
      <c r="F7" s="16">
        <v>7</v>
      </c>
      <c r="G7" s="16">
        <v>603</v>
      </c>
      <c r="H7" s="16">
        <v>180.9</v>
      </c>
      <c r="I7" s="16">
        <v>1</v>
      </c>
      <c r="J7" s="16">
        <v>242.8</v>
      </c>
      <c r="K7" s="16">
        <v>2428</v>
      </c>
      <c r="L7" s="16">
        <v>788.7</v>
      </c>
      <c r="M7" s="16"/>
    </row>
    <row r="8" s="2" customFormat="1" ht="20" customHeight="1" spans="1:13">
      <c r="A8" s="16">
        <v>4</v>
      </c>
      <c r="B8" s="15" t="s">
        <v>17</v>
      </c>
      <c r="C8" s="16">
        <v>1</v>
      </c>
      <c r="D8" s="16">
        <v>180</v>
      </c>
      <c r="E8" s="16">
        <v>36</v>
      </c>
      <c r="F8" s="16">
        <v>8</v>
      </c>
      <c r="G8" s="16">
        <v>1580</v>
      </c>
      <c r="H8" s="16">
        <v>474</v>
      </c>
      <c r="I8" s="16">
        <v>1</v>
      </c>
      <c r="J8" s="16">
        <v>176</v>
      </c>
      <c r="K8" s="16">
        <v>1760</v>
      </c>
      <c r="L8" s="16">
        <v>686</v>
      </c>
      <c r="M8" s="16"/>
    </row>
    <row r="9" s="2" customFormat="1" ht="20" customHeight="1" spans="1:13">
      <c r="A9" s="16">
        <v>5</v>
      </c>
      <c r="B9" s="15" t="s">
        <v>18</v>
      </c>
      <c r="C9" s="16">
        <v>4</v>
      </c>
      <c r="D9" s="16">
        <v>3110</v>
      </c>
      <c r="E9" s="16">
        <v>622</v>
      </c>
      <c r="F9" s="16">
        <v>4</v>
      </c>
      <c r="G9" s="16">
        <v>8056</v>
      </c>
      <c r="H9" s="16">
        <v>2416.8</v>
      </c>
      <c r="I9" s="16">
        <v>1</v>
      </c>
      <c r="J9" s="16">
        <v>1116.6</v>
      </c>
      <c r="K9" s="16">
        <v>11166</v>
      </c>
      <c r="L9" s="16">
        <v>4155.4</v>
      </c>
      <c r="M9" s="13"/>
    </row>
    <row r="10" s="2" customFormat="1" ht="20" customHeight="1" spans="1:13">
      <c r="A10" s="16">
        <v>6</v>
      </c>
      <c r="B10" s="15" t="s">
        <v>19</v>
      </c>
      <c r="C10" s="16">
        <v>1</v>
      </c>
      <c r="D10" s="16">
        <v>552</v>
      </c>
      <c r="E10" s="16">
        <v>110.4</v>
      </c>
      <c r="F10" s="16">
        <v>10</v>
      </c>
      <c r="G10" s="16">
        <v>5330</v>
      </c>
      <c r="H10" s="16">
        <v>1599</v>
      </c>
      <c r="I10" s="16">
        <v>1</v>
      </c>
      <c r="J10" s="16">
        <v>588.2</v>
      </c>
      <c r="K10" s="16">
        <v>5882</v>
      </c>
      <c r="L10" s="16">
        <v>2297.6</v>
      </c>
      <c r="M10" s="16"/>
    </row>
    <row r="11" ht="24" customHeight="1" spans="1:1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</sheetData>
  <mergeCells count="4">
    <mergeCell ref="A1:M1"/>
    <mergeCell ref="A2:M2"/>
    <mergeCell ref="A4:B4"/>
    <mergeCell ref="A11:M11"/>
  </mergeCells>
  <printOptions horizontalCentered="1" vertic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A1" sqref="A1:G1"/>
    </sheetView>
  </sheetViews>
  <sheetFormatPr defaultColWidth="9" defaultRowHeight="13.5" outlineLevelCol="6"/>
  <cols>
    <col min="1" max="6" width="16.625" customWidth="1"/>
    <col min="7" max="7" width="29.375" customWidth="1"/>
  </cols>
  <sheetData>
    <row r="1" ht="43" customHeight="1" spans="1:7">
      <c r="A1" s="24" t="s">
        <v>20</v>
      </c>
      <c r="B1" s="24"/>
      <c r="C1" s="24"/>
      <c r="D1" s="24"/>
      <c r="E1" s="24"/>
      <c r="F1" s="24"/>
      <c r="G1" s="24"/>
    </row>
    <row r="2" ht="27" customHeight="1" spans="1:7">
      <c r="A2" s="19" t="s">
        <v>21</v>
      </c>
      <c r="B2" s="19"/>
      <c r="C2" s="19"/>
      <c r="D2" s="19"/>
      <c r="E2" s="19"/>
      <c r="F2" s="19"/>
      <c r="G2" s="19"/>
    </row>
    <row r="3" ht="44" customHeight="1" spans="1:7">
      <c r="A3" s="8" t="s">
        <v>2</v>
      </c>
      <c r="B3" s="8" t="s">
        <v>22</v>
      </c>
      <c r="C3" s="8" t="s">
        <v>23</v>
      </c>
      <c r="D3" s="8" t="s">
        <v>5</v>
      </c>
      <c r="E3" s="8" t="s">
        <v>24</v>
      </c>
      <c r="F3" s="8" t="s">
        <v>6</v>
      </c>
      <c r="G3" s="9" t="s">
        <v>12</v>
      </c>
    </row>
    <row r="4" ht="20" customHeight="1" spans="1:7">
      <c r="A4" s="25" t="s">
        <v>25</v>
      </c>
      <c r="B4" s="26"/>
      <c r="C4" s="27"/>
      <c r="D4" s="16">
        <f>SUM(D5:D18)</f>
        <v>11748.5</v>
      </c>
      <c r="E4" s="16">
        <v>0.2</v>
      </c>
      <c r="F4" s="16">
        <f>SUM(F5:F18)</f>
        <v>2349.7</v>
      </c>
      <c r="G4" s="13"/>
    </row>
    <row r="5" s="2" customFormat="1" ht="21" customHeight="1" spans="1:7">
      <c r="A5" s="16">
        <v>1</v>
      </c>
      <c r="B5" s="15" t="s">
        <v>14</v>
      </c>
      <c r="C5" s="15" t="s">
        <v>26</v>
      </c>
      <c r="D5" s="16">
        <v>2880.5</v>
      </c>
      <c r="E5" s="16">
        <v>0.2</v>
      </c>
      <c r="F5" s="16">
        <f>D5*E5</f>
        <v>576.1</v>
      </c>
      <c r="G5" s="15"/>
    </row>
    <row r="6" s="2" customFormat="1" ht="21" customHeight="1" spans="1:7">
      <c r="A6" s="16">
        <v>2</v>
      </c>
      <c r="B6" s="15" t="s">
        <v>14</v>
      </c>
      <c r="C6" s="28" t="s">
        <v>27</v>
      </c>
      <c r="D6" s="16">
        <v>1200</v>
      </c>
      <c r="E6" s="16">
        <v>0.2</v>
      </c>
      <c r="F6" s="16">
        <v>240</v>
      </c>
      <c r="G6" s="15"/>
    </row>
    <row r="7" s="2" customFormat="1" ht="21" customHeight="1" spans="1:7">
      <c r="A7" s="16">
        <v>3</v>
      </c>
      <c r="B7" s="15" t="s">
        <v>15</v>
      </c>
      <c r="C7" s="15" t="s">
        <v>28</v>
      </c>
      <c r="D7" s="16">
        <v>251</v>
      </c>
      <c r="E7" s="16">
        <v>0.2</v>
      </c>
      <c r="F7" s="16">
        <f t="shared" ref="F7:F10" si="0">E7*D7</f>
        <v>50.2</v>
      </c>
      <c r="G7" s="15"/>
    </row>
    <row r="8" s="2" customFormat="1" ht="21" customHeight="1" spans="1:7">
      <c r="A8" s="16">
        <v>4</v>
      </c>
      <c r="B8" s="15" t="s">
        <v>15</v>
      </c>
      <c r="C8" s="15" t="s">
        <v>29</v>
      </c>
      <c r="D8" s="16">
        <v>1000</v>
      </c>
      <c r="E8" s="16">
        <v>0.2</v>
      </c>
      <c r="F8" s="16">
        <f t="shared" si="0"/>
        <v>200</v>
      </c>
      <c r="G8" s="15"/>
    </row>
    <row r="9" s="2" customFormat="1" ht="21" customHeight="1" spans="1:7">
      <c r="A9" s="16">
        <v>5</v>
      </c>
      <c r="B9" s="15" t="s">
        <v>15</v>
      </c>
      <c r="C9" s="15" t="s">
        <v>30</v>
      </c>
      <c r="D9" s="16">
        <v>500</v>
      </c>
      <c r="E9" s="16">
        <v>0.2</v>
      </c>
      <c r="F9" s="16">
        <f t="shared" si="0"/>
        <v>100</v>
      </c>
      <c r="G9" s="15"/>
    </row>
    <row r="10" s="2" customFormat="1" ht="21" customHeight="1" spans="1:7">
      <c r="A10" s="16">
        <v>6</v>
      </c>
      <c r="B10" s="15" t="s">
        <v>15</v>
      </c>
      <c r="C10" s="15" t="s">
        <v>31</v>
      </c>
      <c r="D10" s="16">
        <v>250</v>
      </c>
      <c r="E10" s="16">
        <v>0.2</v>
      </c>
      <c r="F10" s="16">
        <f t="shared" si="0"/>
        <v>50</v>
      </c>
      <c r="G10" s="15"/>
    </row>
    <row r="11" s="2" customFormat="1" ht="21" customHeight="1" spans="1:7">
      <c r="A11" s="16">
        <v>7</v>
      </c>
      <c r="B11" s="15" t="s">
        <v>16</v>
      </c>
      <c r="C11" s="15" t="s">
        <v>32</v>
      </c>
      <c r="D11" s="16">
        <v>1500</v>
      </c>
      <c r="E11" s="16">
        <v>0.2</v>
      </c>
      <c r="F11" s="16">
        <f t="shared" ref="F11:F18" si="1">D11*E11</f>
        <v>300</v>
      </c>
      <c r="G11" s="15"/>
    </row>
    <row r="12" s="2" customFormat="1" ht="21" customHeight="1" spans="1:7">
      <c r="A12" s="16">
        <v>8</v>
      </c>
      <c r="B12" s="15" t="s">
        <v>16</v>
      </c>
      <c r="C12" s="15" t="s">
        <v>33</v>
      </c>
      <c r="D12" s="16">
        <v>325</v>
      </c>
      <c r="E12" s="16">
        <v>0.2</v>
      </c>
      <c r="F12" s="16">
        <f t="shared" si="1"/>
        <v>65</v>
      </c>
      <c r="G12" s="15"/>
    </row>
    <row r="13" ht="21" customHeight="1" spans="1:7">
      <c r="A13" s="16">
        <v>9</v>
      </c>
      <c r="B13" s="15" t="s">
        <v>17</v>
      </c>
      <c r="C13" s="15" t="s">
        <v>34</v>
      </c>
      <c r="D13" s="16">
        <v>180</v>
      </c>
      <c r="E13" s="16">
        <v>0.2</v>
      </c>
      <c r="F13" s="16">
        <f t="shared" si="1"/>
        <v>36</v>
      </c>
      <c r="G13" s="15"/>
    </row>
    <row r="14" ht="21" customHeight="1" spans="1:7">
      <c r="A14" s="16">
        <v>10</v>
      </c>
      <c r="B14" s="15" t="s">
        <v>18</v>
      </c>
      <c r="C14" s="15" t="s">
        <v>35</v>
      </c>
      <c r="D14" s="16">
        <v>700</v>
      </c>
      <c r="E14" s="16">
        <v>0.2</v>
      </c>
      <c r="F14" s="16">
        <f t="shared" si="1"/>
        <v>140</v>
      </c>
      <c r="G14" s="15"/>
    </row>
    <row r="15" ht="21" customHeight="1" spans="1:7">
      <c r="A15" s="16">
        <v>11</v>
      </c>
      <c r="B15" s="15" t="s">
        <v>18</v>
      </c>
      <c r="C15" s="15" t="s">
        <v>36</v>
      </c>
      <c r="D15" s="16">
        <v>1150</v>
      </c>
      <c r="E15" s="16">
        <v>0.2</v>
      </c>
      <c r="F15" s="16">
        <f t="shared" si="1"/>
        <v>230</v>
      </c>
      <c r="G15" s="15"/>
    </row>
    <row r="16" ht="21" customHeight="1" spans="1:7">
      <c r="A16" s="16">
        <v>12</v>
      </c>
      <c r="B16" s="15" t="s">
        <v>18</v>
      </c>
      <c r="C16" s="15" t="s">
        <v>37</v>
      </c>
      <c r="D16" s="16">
        <v>300</v>
      </c>
      <c r="E16" s="16">
        <v>0.2</v>
      </c>
      <c r="F16" s="16">
        <f t="shared" si="1"/>
        <v>60</v>
      </c>
      <c r="G16" s="15"/>
    </row>
    <row r="17" ht="23" customHeight="1" spans="1:7">
      <c r="A17" s="16">
        <v>13</v>
      </c>
      <c r="B17" s="15" t="s">
        <v>18</v>
      </c>
      <c r="C17" s="15" t="s">
        <v>38</v>
      </c>
      <c r="D17" s="16">
        <v>960</v>
      </c>
      <c r="E17" s="16">
        <v>0.2</v>
      </c>
      <c r="F17" s="16">
        <f t="shared" si="1"/>
        <v>192</v>
      </c>
      <c r="G17" s="15"/>
    </row>
    <row r="18" ht="23" customHeight="1" spans="1:7">
      <c r="A18" s="16">
        <v>14</v>
      </c>
      <c r="B18" s="15" t="s">
        <v>19</v>
      </c>
      <c r="C18" s="15" t="s">
        <v>39</v>
      </c>
      <c r="D18" s="16">
        <v>552</v>
      </c>
      <c r="E18" s="16">
        <v>0.2</v>
      </c>
      <c r="F18" s="16">
        <f t="shared" si="1"/>
        <v>110.4</v>
      </c>
      <c r="G18" s="15"/>
    </row>
  </sheetData>
  <mergeCells count="3">
    <mergeCell ref="A1:G1"/>
    <mergeCell ref="A2:G2"/>
    <mergeCell ref="A4:C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workbookViewId="0">
      <selection activeCell="A1" sqref="A1:G1"/>
    </sheetView>
  </sheetViews>
  <sheetFormatPr defaultColWidth="9" defaultRowHeight="13.5" outlineLevelCol="6"/>
  <cols>
    <col min="1" max="1" width="16.625" customWidth="1"/>
    <col min="2" max="2" width="16.625" style="18" customWidth="1"/>
    <col min="3" max="6" width="16.625" customWidth="1"/>
    <col min="7" max="7" width="31" customWidth="1"/>
    <col min="8" max="12" width="16.75" customWidth="1"/>
  </cols>
  <sheetData>
    <row r="1" customFormat="1" ht="36" customHeight="1" spans="1:7">
      <c r="A1" s="4" t="s">
        <v>40</v>
      </c>
      <c r="B1" s="4"/>
      <c r="C1" s="4"/>
      <c r="D1" s="4"/>
      <c r="E1" s="4"/>
      <c r="F1" s="4"/>
      <c r="G1" s="4"/>
    </row>
    <row r="2" customFormat="1" ht="21" customHeight="1" spans="1:7">
      <c r="A2" s="19" t="s">
        <v>41</v>
      </c>
      <c r="B2" s="20"/>
      <c r="C2" s="19"/>
      <c r="D2" s="19"/>
      <c r="E2" s="19"/>
      <c r="F2" s="19"/>
      <c r="G2" s="19"/>
    </row>
    <row r="3" customFormat="1" ht="44" customHeight="1" spans="1:7">
      <c r="A3" s="8" t="s">
        <v>2</v>
      </c>
      <c r="B3" s="8" t="s">
        <v>22</v>
      </c>
      <c r="C3" s="8" t="s">
        <v>23</v>
      </c>
      <c r="D3" s="8" t="s">
        <v>5</v>
      </c>
      <c r="E3" s="8" t="s">
        <v>24</v>
      </c>
      <c r="F3" s="8" t="s">
        <v>6</v>
      </c>
      <c r="G3" s="9" t="s">
        <v>12</v>
      </c>
    </row>
    <row r="4" s="2" customFormat="1" ht="21" customHeight="1" spans="1:7">
      <c r="A4" s="21" t="s">
        <v>13</v>
      </c>
      <c r="B4" s="22"/>
      <c r="C4" s="23"/>
      <c r="D4" s="16">
        <f>SUM(D5:D47)</f>
        <v>28779</v>
      </c>
      <c r="E4" s="16"/>
      <c r="F4" s="16">
        <f>SUM(F5:F47)</f>
        <v>8633.7</v>
      </c>
      <c r="G4" s="16"/>
    </row>
    <row r="5" s="2" customFormat="1" ht="23" customHeight="1" spans="1:7">
      <c r="A5" s="16">
        <v>1</v>
      </c>
      <c r="B5" s="16" t="s">
        <v>42</v>
      </c>
      <c r="C5" s="16" t="s">
        <v>43</v>
      </c>
      <c r="D5" s="16">
        <v>2563</v>
      </c>
      <c r="E5" s="16">
        <v>0.3</v>
      </c>
      <c r="F5" s="16">
        <f>D5*E5</f>
        <v>768.9</v>
      </c>
      <c r="G5" s="16"/>
    </row>
    <row r="6" s="2" customFormat="1" ht="23" customHeight="1" spans="1:7">
      <c r="A6" s="16">
        <v>2</v>
      </c>
      <c r="B6" s="16" t="s">
        <v>42</v>
      </c>
      <c r="C6" s="16" t="s">
        <v>44</v>
      </c>
      <c r="D6" s="16">
        <v>2652</v>
      </c>
      <c r="E6" s="16">
        <v>0.3</v>
      </c>
      <c r="F6" s="16">
        <f>D6*E6</f>
        <v>795.6</v>
      </c>
      <c r="G6" s="16"/>
    </row>
    <row r="7" s="2" customFormat="1" ht="23" customHeight="1" spans="1:7">
      <c r="A7" s="16">
        <v>3</v>
      </c>
      <c r="B7" s="16" t="s">
        <v>42</v>
      </c>
      <c r="C7" s="16" t="s">
        <v>45</v>
      </c>
      <c r="D7" s="16">
        <v>1530</v>
      </c>
      <c r="E7" s="16">
        <v>0.3</v>
      </c>
      <c r="F7" s="16">
        <f>D7*E7</f>
        <v>459</v>
      </c>
      <c r="G7" s="16"/>
    </row>
    <row r="8" s="2" customFormat="1" ht="23" customHeight="1" spans="1:7">
      <c r="A8" s="16">
        <v>4</v>
      </c>
      <c r="B8" s="16" t="s">
        <v>42</v>
      </c>
      <c r="C8" s="16" t="s">
        <v>46</v>
      </c>
      <c r="D8" s="16">
        <v>780</v>
      </c>
      <c r="E8" s="16">
        <v>0.3</v>
      </c>
      <c r="F8" s="16">
        <f t="shared" ref="F8:F47" si="0">D8*E8</f>
        <v>234</v>
      </c>
      <c r="G8" s="16"/>
    </row>
    <row r="9" s="2" customFormat="1" ht="23" customHeight="1" spans="1:7">
      <c r="A9" s="16">
        <v>5</v>
      </c>
      <c r="B9" s="16" t="s">
        <v>42</v>
      </c>
      <c r="C9" s="16" t="s">
        <v>47</v>
      </c>
      <c r="D9" s="16">
        <v>1380</v>
      </c>
      <c r="E9" s="16">
        <v>0.3</v>
      </c>
      <c r="F9" s="16">
        <f t="shared" si="0"/>
        <v>414</v>
      </c>
      <c r="G9" s="16"/>
    </row>
    <row r="10" s="2" customFormat="1" ht="23" customHeight="1" spans="1:7">
      <c r="A10" s="16">
        <v>6</v>
      </c>
      <c r="B10" s="16" t="s">
        <v>48</v>
      </c>
      <c r="C10" s="16" t="s">
        <v>49</v>
      </c>
      <c r="D10" s="16">
        <v>100</v>
      </c>
      <c r="E10" s="16">
        <v>0.3</v>
      </c>
      <c r="F10" s="16">
        <f t="shared" si="0"/>
        <v>30</v>
      </c>
      <c r="G10" s="16"/>
    </row>
    <row r="11" s="2" customFormat="1" ht="23" customHeight="1" spans="1:7">
      <c r="A11" s="16">
        <v>7</v>
      </c>
      <c r="B11" s="16" t="s">
        <v>48</v>
      </c>
      <c r="C11" s="16" t="s">
        <v>50</v>
      </c>
      <c r="D11" s="16">
        <v>860</v>
      </c>
      <c r="E11" s="16">
        <v>0.3</v>
      </c>
      <c r="F11" s="16">
        <f t="shared" si="0"/>
        <v>258</v>
      </c>
      <c r="G11" s="16"/>
    </row>
    <row r="12" s="2" customFormat="1" ht="23" customHeight="1" spans="1:7">
      <c r="A12" s="16">
        <v>8</v>
      </c>
      <c r="B12" s="16" t="s">
        <v>48</v>
      </c>
      <c r="C12" s="16" t="s">
        <v>51</v>
      </c>
      <c r="D12" s="16">
        <v>940</v>
      </c>
      <c r="E12" s="16">
        <v>0.3</v>
      </c>
      <c r="F12" s="16">
        <f t="shared" si="0"/>
        <v>282</v>
      </c>
      <c r="G12" s="16"/>
    </row>
    <row r="13" s="2" customFormat="1" ht="23" customHeight="1" spans="1:7">
      <c r="A13" s="16">
        <v>9</v>
      </c>
      <c r="B13" s="16" t="s">
        <v>48</v>
      </c>
      <c r="C13" s="16" t="s">
        <v>52</v>
      </c>
      <c r="D13" s="16">
        <v>1250</v>
      </c>
      <c r="E13" s="16">
        <v>0.3</v>
      </c>
      <c r="F13" s="16">
        <f t="shared" si="0"/>
        <v>375</v>
      </c>
      <c r="G13" s="16"/>
    </row>
    <row r="14" s="2" customFormat="1" ht="23" customHeight="1" spans="1:7">
      <c r="A14" s="16">
        <v>10</v>
      </c>
      <c r="B14" s="16" t="s">
        <v>48</v>
      </c>
      <c r="C14" s="16" t="s">
        <v>53</v>
      </c>
      <c r="D14" s="16">
        <v>375</v>
      </c>
      <c r="E14" s="16">
        <v>0.3</v>
      </c>
      <c r="F14" s="16">
        <f t="shared" si="0"/>
        <v>112.5</v>
      </c>
      <c r="G14" s="16"/>
    </row>
    <row r="15" s="2" customFormat="1" ht="23" customHeight="1" spans="1:7">
      <c r="A15" s="16">
        <v>11</v>
      </c>
      <c r="B15" s="16" t="s">
        <v>48</v>
      </c>
      <c r="C15" s="16" t="s">
        <v>54</v>
      </c>
      <c r="D15" s="16">
        <v>230</v>
      </c>
      <c r="E15" s="16">
        <v>0.3</v>
      </c>
      <c r="F15" s="16">
        <f t="shared" si="0"/>
        <v>69</v>
      </c>
      <c r="G15" s="16"/>
    </row>
    <row r="16" s="2" customFormat="1" ht="23" customHeight="1" spans="1:7">
      <c r="A16" s="16">
        <v>12</v>
      </c>
      <c r="B16" s="16" t="s">
        <v>48</v>
      </c>
      <c r="C16" s="16" t="s">
        <v>55</v>
      </c>
      <c r="D16" s="16">
        <v>100</v>
      </c>
      <c r="E16" s="16">
        <v>0.3</v>
      </c>
      <c r="F16" s="16">
        <f t="shared" si="0"/>
        <v>30</v>
      </c>
      <c r="G16" s="16"/>
    </row>
    <row r="17" s="2" customFormat="1" ht="23" customHeight="1" spans="1:7">
      <c r="A17" s="16">
        <v>13</v>
      </c>
      <c r="B17" s="16" t="s">
        <v>48</v>
      </c>
      <c r="C17" s="16" t="s">
        <v>56</v>
      </c>
      <c r="D17" s="16">
        <v>150</v>
      </c>
      <c r="E17" s="16">
        <v>0.3</v>
      </c>
      <c r="F17" s="16">
        <f t="shared" si="0"/>
        <v>45</v>
      </c>
      <c r="G17" s="16"/>
    </row>
    <row r="18" s="2" customFormat="1" ht="23" customHeight="1" spans="1:7">
      <c r="A18" s="16">
        <v>14</v>
      </c>
      <c r="B18" s="16" t="s">
        <v>48</v>
      </c>
      <c r="C18" s="16" t="s">
        <v>57</v>
      </c>
      <c r="D18" s="16">
        <v>300</v>
      </c>
      <c r="E18" s="16">
        <v>0.3</v>
      </c>
      <c r="F18" s="16">
        <f t="shared" si="0"/>
        <v>90</v>
      </c>
      <c r="G18" s="16"/>
    </row>
    <row r="19" s="2" customFormat="1" ht="23" customHeight="1" spans="1:7">
      <c r="A19" s="16">
        <v>15</v>
      </c>
      <c r="B19" s="16" t="s">
        <v>58</v>
      </c>
      <c r="C19" s="16" t="s">
        <v>59</v>
      </c>
      <c r="D19" s="16">
        <v>100</v>
      </c>
      <c r="E19" s="16">
        <v>0.3</v>
      </c>
      <c r="F19" s="16">
        <f t="shared" si="0"/>
        <v>30</v>
      </c>
      <c r="G19" s="16"/>
    </row>
    <row r="20" s="2" customFormat="1" ht="23" customHeight="1" spans="1:7">
      <c r="A20" s="16">
        <v>16</v>
      </c>
      <c r="B20" s="16" t="s">
        <v>58</v>
      </c>
      <c r="C20" s="16" t="s">
        <v>60</v>
      </c>
      <c r="D20" s="16">
        <v>200</v>
      </c>
      <c r="E20" s="16">
        <v>0.3</v>
      </c>
      <c r="F20" s="16">
        <f t="shared" si="0"/>
        <v>60</v>
      </c>
      <c r="G20" s="16"/>
    </row>
    <row r="21" s="2" customFormat="1" ht="23" customHeight="1" spans="1:7">
      <c r="A21" s="16">
        <v>17</v>
      </c>
      <c r="B21" s="16" t="s">
        <v>58</v>
      </c>
      <c r="C21" s="16" t="s">
        <v>61</v>
      </c>
      <c r="D21" s="16">
        <v>30</v>
      </c>
      <c r="E21" s="16">
        <v>0.3</v>
      </c>
      <c r="F21" s="16">
        <f t="shared" si="0"/>
        <v>9</v>
      </c>
      <c r="G21" s="16"/>
    </row>
    <row r="22" s="2" customFormat="1" ht="23" customHeight="1" spans="1:7">
      <c r="A22" s="16">
        <v>18</v>
      </c>
      <c r="B22" s="16" t="s">
        <v>58</v>
      </c>
      <c r="C22" s="16" t="s">
        <v>62</v>
      </c>
      <c r="D22" s="16">
        <v>88</v>
      </c>
      <c r="E22" s="16">
        <v>0.3</v>
      </c>
      <c r="F22" s="16">
        <f t="shared" si="0"/>
        <v>26.4</v>
      </c>
      <c r="G22" s="16"/>
    </row>
    <row r="23" s="2" customFormat="1" ht="23" customHeight="1" spans="1:7">
      <c r="A23" s="16">
        <v>19</v>
      </c>
      <c r="B23" s="16" t="s">
        <v>58</v>
      </c>
      <c r="C23" s="16" t="s">
        <v>63</v>
      </c>
      <c r="D23" s="16">
        <v>50</v>
      </c>
      <c r="E23" s="16">
        <v>0.3</v>
      </c>
      <c r="F23" s="16">
        <f t="shared" si="0"/>
        <v>15</v>
      </c>
      <c r="G23" s="16"/>
    </row>
    <row r="24" s="2" customFormat="1" ht="23" customHeight="1" spans="1:7">
      <c r="A24" s="16">
        <v>20</v>
      </c>
      <c r="B24" s="16" t="s">
        <v>58</v>
      </c>
      <c r="C24" s="16" t="s">
        <v>64</v>
      </c>
      <c r="D24" s="16">
        <v>15</v>
      </c>
      <c r="E24" s="16">
        <v>0.3</v>
      </c>
      <c r="F24" s="16">
        <f t="shared" si="0"/>
        <v>4.5</v>
      </c>
      <c r="G24" s="16"/>
    </row>
    <row r="25" s="2" customFormat="1" ht="23" customHeight="1" spans="1:7">
      <c r="A25" s="16">
        <v>21</v>
      </c>
      <c r="B25" s="16" t="s">
        <v>58</v>
      </c>
      <c r="C25" s="16" t="s">
        <v>65</v>
      </c>
      <c r="D25" s="16">
        <v>120</v>
      </c>
      <c r="E25" s="16">
        <v>0.3</v>
      </c>
      <c r="F25" s="16">
        <f t="shared" si="0"/>
        <v>36</v>
      </c>
      <c r="G25" s="16"/>
    </row>
    <row r="26" s="2" customFormat="1" ht="23" customHeight="1" spans="1:7">
      <c r="A26" s="16">
        <v>22</v>
      </c>
      <c r="B26" s="16" t="s">
        <v>66</v>
      </c>
      <c r="C26" s="16" t="s">
        <v>67</v>
      </c>
      <c r="D26" s="16">
        <v>200</v>
      </c>
      <c r="E26" s="16">
        <v>0.3</v>
      </c>
      <c r="F26" s="16">
        <f t="shared" si="0"/>
        <v>60</v>
      </c>
      <c r="G26" s="16"/>
    </row>
    <row r="27" s="2" customFormat="1" ht="23" customHeight="1" spans="1:7">
      <c r="A27" s="16">
        <v>23</v>
      </c>
      <c r="B27" s="16" t="s">
        <v>66</v>
      </c>
      <c r="C27" s="16" t="s">
        <v>68</v>
      </c>
      <c r="D27" s="16">
        <v>130</v>
      </c>
      <c r="E27" s="16">
        <v>0.3</v>
      </c>
      <c r="F27" s="16">
        <f t="shared" si="0"/>
        <v>39</v>
      </c>
      <c r="G27" s="16"/>
    </row>
    <row r="28" s="2" customFormat="1" ht="23" customHeight="1" spans="1:7">
      <c r="A28" s="16">
        <v>24</v>
      </c>
      <c r="B28" s="16" t="s">
        <v>66</v>
      </c>
      <c r="C28" s="16" t="s">
        <v>69</v>
      </c>
      <c r="D28" s="16">
        <v>230</v>
      </c>
      <c r="E28" s="16">
        <v>0.3</v>
      </c>
      <c r="F28" s="16">
        <f t="shared" si="0"/>
        <v>69</v>
      </c>
      <c r="G28" s="16"/>
    </row>
    <row r="29" s="2" customFormat="1" ht="23" customHeight="1" spans="1:7">
      <c r="A29" s="16">
        <v>25</v>
      </c>
      <c r="B29" s="16" t="s">
        <v>66</v>
      </c>
      <c r="C29" s="16" t="s">
        <v>70</v>
      </c>
      <c r="D29" s="16">
        <v>160</v>
      </c>
      <c r="E29" s="16">
        <v>0.3</v>
      </c>
      <c r="F29" s="16">
        <f t="shared" si="0"/>
        <v>48</v>
      </c>
      <c r="G29" s="16"/>
    </row>
    <row r="30" s="2" customFormat="1" ht="23" customHeight="1" spans="1:7">
      <c r="A30" s="16">
        <v>26</v>
      </c>
      <c r="B30" s="16" t="s">
        <v>66</v>
      </c>
      <c r="C30" s="16" t="s">
        <v>71</v>
      </c>
      <c r="D30" s="16">
        <v>150</v>
      </c>
      <c r="E30" s="16">
        <v>0.3</v>
      </c>
      <c r="F30" s="16">
        <f t="shared" si="0"/>
        <v>45</v>
      </c>
      <c r="G30" s="16"/>
    </row>
    <row r="31" s="2" customFormat="1" ht="23" customHeight="1" spans="1:7">
      <c r="A31" s="16">
        <v>27</v>
      </c>
      <c r="B31" s="16" t="s">
        <v>66</v>
      </c>
      <c r="C31" s="16" t="s">
        <v>72</v>
      </c>
      <c r="D31" s="16">
        <v>260</v>
      </c>
      <c r="E31" s="16">
        <v>0.3</v>
      </c>
      <c r="F31" s="16">
        <f t="shared" si="0"/>
        <v>78</v>
      </c>
      <c r="G31" s="16"/>
    </row>
    <row r="32" s="2" customFormat="1" ht="23" customHeight="1" spans="1:7">
      <c r="A32" s="16">
        <v>28</v>
      </c>
      <c r="B32" s="16" t="s">
        <v>66</v>
      </c>
      <c r="C32" s="16" t="s">
        <v>73</v>
      </c>
      <c r="D32" s="16">
        <v>210</v>
      </c>
      <c r="E32" s="16">
        <v>0.3</v>
      </c>
      <c r="F32" s="16">
        <f t="shared" si="0"/>
        <v>63</v>
      </c>
      <c r="G32" s="16"/>
    </row>
    <row r="33" s="2" customFormat="1" ht="23" customHeight="1" spans="1:7">
      <c r="A33" s="16">
        <v>29</v>
      </c>
      <c r="B33" s="16" t="s">
        <v>66</v>
      </c>
      <c r="C33" s="16" t="s">
        <v>74</v>
      </c>
      <c r="D33" s="16">
        <v>240</v>
      </c>
      <c r="E33" s="16">
        <v>0.3</v>
      </c>
      <c r="F33" s="16">
        <f t="shared" si="0"/>
        <v>72</v>
      </c>
      <c r="G33" s="16"/>
    </row>
    <row r="34" s="2" customFormat="1" ht="23" customHeight="1" spans="1:7">
      <c r="A34" s="16">
        <v>30</v>
      </c>
      <c r="B34" s="16" t="s">
        <v>75</v>
      </c>
      <c r="C34" s="16" t="s">
        <v>76</v>
      </c>
      <c r="D34" s="16">
        <v>56</v>
      </c>
      <c r="E34" s="16">
        <v>0.3</v>
      </c>
      <c r="F34" s="16">
        <f t="shared" si="0"/>
        <v>16.8</v>
      </c>
      <c r="G34" s="16"/>
    </row>
    <row r="35" s="2" customFormat="1" ht="23" customHeight="1" spans="1:7">
      <c r="A35" s="16">
        <v>31</v>
      </c>
      <c r="B35" s="16" t="s">
        <v>75</v>
      </c>
      <c r="C35" s="16" t="s">
        <v>77</v>
      </c>
      <c r="D35" s="16">
        <v>1400</v>
      </c>
      <c r="E35" s="16">
        <v>0.3</v>
      </c>
      <c r="F35" s="16">
        <f t="shared" si="0"/>
        <v>420</v>
      </c>
      <c r="G35" s="16"/>
    </row>
    <row r="36" s="2" customFormat="1" ht="23" customHeight="1" spans="1:7">
      <c r="A36" s="16">
        <v>32</v>
      </c>
      <c r="B36" s="16" t="s">
        <v>75</v>
      </c>
      <c r="C36" s="16" t="s">
        <v>78</v>
      </c>
      <c r="D36" s="16">
        <v>1400</v>
      </c>
      <c r="E36" s="16">
        <v>0.3</v>
      </c>
      <c r="F36" s="16">
        <f t="shared" si="0"/>
        <v>420</v>
      </c>
      <c r="G36" s="16"/>
    </row>
    <row r="37" s="2" customFormat="1" ht="24" customHeight="1" spans="1:7">
      <c r="A37" s="16">
        <v>33</v>
      </c>
      <c r="B37" s="16" t="s">
        <v>75</v>
      </c>
      <c r="C37" s="16" t="s">
        <v>79</v>
      </c>
      <c r="D37" s="16">
        <v>5200</v>
      </c>
      <c r="E37" s="16">
        <v>0.3</v>
      </c>
      <c r="F37" s="16">
        <f t="shared" si="0"/>
        <v>1560</v>
      </c>
      <c r="G37" s="16"/>
    </row>
    <row r="38" ht="24" customHeight="1" spans="1:7">
      <c r="A38" s="16">
        <v>34</v>
      </c>
      <c r="B38" s="15" t="s">
        <v>19</v>
      </c>
      <c r="C38" s="15" t="s">
        <v>80</v>
      </c>
      <c r="D38" s="16">
        <v>1200</v>
      </c>
      <c r="E38" s="16">
        <v>0.3</v>
      </c>
      <c r="F38" s="16">
        <f t="shared" si="0"/>
        <v>360</v>
      </c>
      <c r="G38" s="15"/>
    </row>
    <row r="39" ht="24" customHeight="1" spans="1:7">
      <c r="A39" s="16">
        <v>35</v>
      </c>
      <c r="B39" s="15" t="s">
        <v>19</v>
      </c>
      <c r="C39" s="15" t="s">
        <v>81</v>
      </c>
      <c r="D39" s="16">
        <v>500</v>
      </c>
      <c r="E39" s="16">
        <v>0.3</v>
      </c>
      <c r="F39" s="16">
        <f t="shared" si="0"/>
        <v>150</v>
      </c>
      <c r="G39" s="15"/>
    </row>
    <row r="40" ht="24" customHeight="1" spans="1:7">
      <c r="A40" s="16">
        <v>36</v>
      </c>
      <c r="B40" s="15" t="s">
        <v>19</v>
      </c>
      <c r="C40" s="15" t="s">
        <v>82</v>
      </c>
      <c r="D40" s="16">
        <v>430</v>
      </c>
      <c r="E40" s="16">
        <v>0.3</v>
      </c>
      <c r="F40" s="16">
        <f t="shared" si="0"/>
        <v>129</v>
      </c>
      <c r="G40" s="15"/>
    </row>
    <row r="41" ht="24" customHeight="1" spans="1:7">
      <c r="A41" s="16">
        <v>37</v>
      </c>
      <c r="B41" s="15" t="s">
        <v>19</v>
      </c>
      <c r="C41" s="15" t="s">
        <v>83</v>
      </c>
      <c r="D41" s="16">
        <v>380</v>
      </c>
      <c r="E41" s="16">
        <v>0.3</v>
      </c>
      <c r="F41" s="16">
        <f t="shared" si="0"/>
        <v>114</v>
      </c>
      <c r="G41" s="15"/>
    </row>
    <row r="42" ht="24" customHeight="1" spans="1:7">
      <c r="A42" s="16">
        <v>38</v>
      </c>
      <c r="B42" s="15" t="s">
        <v>19</v>
      </c>
      <c r="C42" s="15" t="s">
        <v>84</v>
      </c>
      <c r="D42" s="16">
        <v>540</v>
      </c>
      <c r="E42" s="16">
        <v>0.3</v>
      </c>
      <c r="F42" s="16">
        <f t="shared" si="0"/>
        <v>162</v>
      </c>
      <c r="G42" s="15"/>
    </row>
    <row r="43" ht="24" customHeight="1" spans="1:7">
      <c r="A43" s="16">
        <v>39</v>
      </c>
      <c r="B43" s="15" t="s">
        <v>19</v>
      </c>
      <c r="C43" s="15" t="s">
        <v>85</v>
      </c>
      <c r="D43" s="16">
        <v>370</v>
      </c>
      <c r="E43" s="16">
        <v>0.3</v>
      </c>
      <c r="F43" s="16">
        <f t="shared" si="0"/>
        <v>111</v>
      </c>
      <c r="G43" s="15"/>
    </row>
    <row r="44" ht="24" customHeight="1" spans="1:7">
      <c r="A44" s="16">
        <v>40</v>
      </c>
      <c r="B44" s="15" t="s">
        <v>19</v>
      </c>
      <c r="C44" s="15" t="s">
        <v>86</v>
      </c>
      <c r="D44" s="16">
        <v>220</v>
      </c>
      <c r="E44" s="16">
        <v>0.3</v>
      </c>
      <c r="F44" s="16">
        <f t="shared" si="0"/>
        <v>66</v>
      </c>
      <c r="G44" s="15"/>
    </row>
    <row r="45" ht="24" customHeight="1" spans="1:7">
      <c r="A45" s="16">
        <v>41</v>
      </c>
      <c r="B45" s="15" t="s">
        <v>19</v>
      </c>
      <c r="C45" s="15" t="s">
        <v>87</v>
      </c>
      <c r="D45" s="16">
        <v>460</v>
      </c>
      <c r="E45" s="16">
        <v>0.3</v>
      </c>
      <c r="F45" s="16">
        <f t="shared" si="0"/>
        <v>138</v>
      </c>
      <c r="G45" s="15"/>
    </row>
    <row r="46" ht="24" customHeight="1" spans="1:7">
      <c r="A46" s="16">
        <v>42</v>
      </c>
      <c r="B46" s="15" t="s">
        <v>19</v>
      </c>
      <c r="C46" s="15" t="s">
        <v>88</v>
      </c>
      <c r="D46" s="16">
        <v>700</v>
      </c>
      <c r="E46" s="16">
        <v>0.3</v>
      </c>
      <c r="F46" s="16">
        <f t="shared" si="0"/>
        <v>210</v>
      </c>
      <c r="G46" s="15"/>
    </row>
    <row r="47" ht="24" customHeight="1" spans="1:7">
      <c r="A47" s="16">
        <v>43</v>
      </c>
      <c r="B47" s="15" t="s">
        <v>19</v>
      </c>
      <c r="C47" s="15" t="s">
        <v>89</v>
      </c>
      <c r="D47" s="16">
        <v>530</v>
      </c>
      <c r="E47" s="16">
        <v>0.3</v>
      </c>
      <c r="F47" s="16">
        <f t="shared" si="0"/>
        <v>159</v>
      </c>
      <c r="G47" s="15"/>
    </row>
  </sheetData>
  <mergeCells count="3">
    <mergeCell ref="A1:G1"/>
    <mergeCell ref="A2:G2"/>
    <mergeCell ref="A4:C4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A1" sqref="A1:G1"/>
    </sheetView>
  </sheetViews>
  <sheetFormatPr defaultColWidth="9" defaultRowHeight="13.5" outlineLevelCol="6"/>
  <cols>
    <col min="1" max="2" width="16.625" customWidth="1"/>
    <col min="3" max="3" width="25.6666666666667" style="3" customWidth="1"/>
    <col min="4" max="6" width="16.625" customWidth="1"/>
    <col min="7" max="7" width="22.2583333333333" customWidth="1"/>
  </cols>
  <sheetData>
    <row r="1" ht="46" customHeight="1" spans="1:7">
      <c r="A1" s="4" t="s">
        <v>90</v>
      </c>
      <c r="B1" s="4"/>
      <c r="C1" s="5"/>
      <c r="D1" s="4"/>
      <c r="E1" s="4"/>
      <c r="F1" s="4"/>
      <c r="G1" s="4"/>
    </row>
    <row r="2" ht="55" customHeight="1" spans="1:7">
      <c r="A2" s="6" t="s">
        <v>41</v>
      </c>
      <c r="B2" s="6"/>
      <c r="C2" s="7"/>
      <c r="D2" s="6"/>
      <c r="E2" s="6"/>
      <c r="F2" s="6"/>
      <c r="G2" s="6"/>
    </row>
    <row r="3" ht="59" customHeight="1" spans="1:7">
      <c r="A3" s="8" t="s">
        <v>2</v>
      </c>
      <c r="B3" s="8" t="s">
        <v>22</v>
      </c>
      <c r="C3" s="8" t="s">
        <v>91</v>
      </c>
      <c r="D3" s="8" t="s">
        <v>92</v>
      </c>
      <c r="E3" s="8" t="s">
        <v>24</v>
      </c>
      <c r="F3" s="8" t="s">
        <v>6</v>
      </c>
      <c r="G3" s="9" t="s">
        <v>12</v>
      </c>
    </row>
    <row r="4" ht="25" customHeight="1" spans="1:7">
      <c r="A4" s="10" t="s">
        <v>25</v>
      </c>
      <c r="B4" s="11"/>
      <c r="C4" s="12"/>
      <c r="D4" s="12">
        <f>SUM(D5:D10)</f>
        <v>40527.5</v>
      </c>
      <c r="E4" s="12"/>
      <c r="F4" s="12">
        <f>SUM(F5:F10)</f>
        <v>4052.75</v>
      </c>
      <c r="G4" s="13"/>
    </row>
    <row r="5" s="1" customFormat="1" ht="40" customHeight="1" spans="1:7">
      <c r="A5" s="14">
        <v>1</v>
      </c>
      <c r="B5" s="14" t="s">
        <v>42</v>
      </c>
      <c r="C5" s="14" t="s">
        <v>93</v>
      </c>
      <c r="D5" s="14">
        <v>12985.5</v>
      </c>
      <c r="E5" s="14">
        <v>0.1</v>
      </c>
      <c r="F5" s="14">
        <f t="shared" ref="F5:F8" si="0">D5*E5</f>
        <v>1298.55</v>
      </c>
      <c r="G5" s="15"/>
    </row>
    <row r="6" s="2" customFormat="1" ht="40" customHeight="1" spans="1:7">
      <c r="A6" s="14">
        <v>2</v>
      </c>
      <c r="B6" s="14" t="s">
        <v>48</v>
      </c>
      <c r="C6" s="14" t="s">
        <v>94</v>
      </c>
      <c r="D6" s="14">
        <v>6306</v>
      </c>
      <c r="E6" s="14">
        <v>0.1</v>
      </c>
      <c r="F6" s="14">
        <f t="shared" si="0"/>
        <v>630.6</v>
      </c>
      <c r="G6" s="16"/>
    </row>
    <row r="7" s="2" customFormat="1" ht="40" customHeight="1" spans="1:7">
      <c r="A7" s="14">
        <v>3</v>
      </c>
      <c r="B7" s="14" t="s">
        <v>58</v>
      </c>
      <c r="C7" s="14" t="s">
        <v>95</v>
      </c>
      <c r="D7" s="14">
        <v>2428</v>
      </c>
      <c r="E7" s="14">
        <v>0.1</v>
      </c>
      <c r="F7" s="16">
        <f t="shared" si="0"/>
        <v>242.8</v>
      </c>
      <c r="G7" s="16"/>
    </row>
    <row r="8" s="2" customFormat="1" ht="40" customHeight="1" spans="1:7">
      <c r="A8" s="14">
        <v>4</v>
      </c>
      <c r="B8" s="14" t="s">
        <v>66</v>
      </c>
      <c r="C8" s="14" t="s">
        <v>96</v>
      </c>
      <c r="D8" s="14">
        <v>1760</v>
      </c>
      <c r="E8" s="14">
        <v>0.1</v>
      </c>
      <c r="F8" s="14">
        <f t="shared" si="0"/>
        <v>176</v>
      </c>
      <c r="G8" s="16"/>
    </row>
    <row r="9" s="2" customFormat="1" ht="37" customHeight="1" spans="1:7">
      <c r="A9" s="14">
        <v>5</v>
      </c>
      <c r="B9" s="14" t="s">
        <v>75</v>
      </c>
      <c r="C9" s="14" t="s">
        <v>97</v>
      </c>
      <c r="D9" s="14">
        <v>11166</v>
      </c>
      <c r="E9" s="14">
        <v>0.1</v>
      </c>
      <c r="F9" s="14">
        <v>1116.6</v>
      </c>
      <c r="G9" s="16"/>
    </row>
    <row r="10" ht="37" customHeight="1" spans="1:7">
      <c r="A10" s="14">
        <v>6</v>
      </c>
      <c r="B10" s="17" t="s">
        <v>19</v>
      </c>
      <c r="C10" s="17" t="s">
        <v>98</v>
      </c>
      <c r="D10" s="14">
        <v>5882</v>
      </c>
      <c r="E10" s="14">
        <v>0.1</v>
      </c>
      <c r="F10" s="14">
        <f>D10*E10</f>
        <v>588.2</v>
      </c>
      <c r="G10" s="15"/>
    </row>
  </sheetData>
  <mergeCells count="3">
    <mergeCell ref="A1:G1"/>
    <mergeCell ref="A2:G2"/>
    <mergeCell ref="A4:B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乡汇总</vt:lpstr>
      <vt:lpstr>一般户</vt:lpstr>
      <vt:lpstr>脱贫户（含监测户）</vt:lpstr>
      <vt:lpstr>销售主体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细雨</cp:lastModifiedBy>
  <dcterms:created xsi:type="dcterms:W3CDTF">2025-08-08T09:58:00Z</dcterms:created>
  <dcterms:modified xsi:type="dcterms:W3CDTF">2025-10-15T04:52:28Z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6E41DF6E6B114A83B2E3F7E03D0B7132_13</vt:lpwstr>
  </property>
  <property fmtid="{D5CDD505-2E9C-101B-9397-08002B2CF9AE}" pid="3" name="KSOProductBuildVer">
    <vt:lpwstr>2052-12.1.0.23125</vt:lpwstr>
  </property>
</Properties>
</file>