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Print_Titles" localSheetId="0">Sheet1!$5:$7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<sst xmlns="http://schemas.openxmlformats.org/spreadsheetml/2006/main" count="227" uniqueCount="96">
  <si>
    <t>附件</t>
  </si>
  <si>
    <t>2024年彭阳县医保定点医疗机构交叉检查情况反馈表</t>
  </si>
  <si>
    <t xml:space="preserve">被检地： 彭阳县       </t>
  </si>
  <si>
    <t xml:space="preserve">                                                           检查时间：2024年11月1日至2024年11月2日</t>
  </si>
  <si>
    <r>
      <rPr>
        <sz val="12"/>
        <color rgb="FF000000"/>
        <rFont val="仿宋_GB2312"/>
        <charset val="134"/>
      </rPr>
      <t>序号</t>
    </r>
  </si>
  <si>
    <r>
      <rPr>
        <sz val="12"/>
        <color rgb="FF000000"/>
        <rFont val="仿宋_GB2312"/>
        <charset val="134"/>
      </rPr>
      <t>医疗机构名称</t>
    </r>
  </si>
  <si>
    <r>
      <rPr>
        <sz val="12"/>
        <color rgb="FF000000"/>
        <rFont val="仿宋_GB2312"/>
        <charset val="134"/>
      </rPr>
      <t>问题类别</t>
    </r>
  </si>
  <si>
    <r>
      <rPr>
        <sz val="12"/>
        <color rgb="FF000000"/>
        <rFont val="仿宋_GB2312"/>
        <charset val="134"/>
      </rPr>
      <t>问题项目</t>
    </r>
  </si>
  <si>
    <r>
      <rPr>
        <sz val="12"/>
        <color rgb="FF000000"/>
        <rFont val="仿宋_GB2312"/>
        <charset val="134"/>
      </rPr>
      <t>问题情形描述</t>
    </r>
  </si>
  <si>
    <r>
      <rPr>
        <sz val="12"/>
        <color rgb="FF000000"/>
        <rFont val="仿宋_GB2312"/>
        <charset val="134"/>
      </rPr>
      <t>违规</t>
    </r>
    <r>
      <rPr>
        <sz val="12"/>
        <color rgb="FF000000"/>
        <rFont val="Times New Roman"/>
        <charset val="134"/>
      </rPr>
      <t xml:space="preserve">
</t>
    </r>
    <r>
      <rPr>
        <sz val="12"/>
        <color rgb="FF000000"/>
        <rFont val="仿宋_GB2312"/>
        <charset val="134"/>
      </rPr>
      <t>人次</t>
    </r>
    <r>
      <rPr>
        <sz val="12"/>
        <color rgb="FF000000"/>
        <rFont val="Times New Roman"/>
        <charset val="134"/>
      </rPr>
      <t xml:space="preserve"> </t>
    </r>
  </si>
  <si>
    <r>
      <rPr>
        <sz val="12"/>
        <color rgb="FF000000"/>
        <rFont val="仿宋_GB2312"/>
        <charset val="134"/>
      </rPr>
      <t>违规金额（元）</t>
    </r>
  </si>
  <si>
    <r>
      <rPr>
        <sz val="12"/>
        <color rgb="FF000000"/>
        <rFont val="仿宋_GB2312"/>
        <charset val="134"/>
      </rPr>
      <t>基金损失金额（元）</t>
    </r>
  </si>
  <si>
    <t>应核减全覆盖检查已上缴金额</t>
  </si>
  <si>
    <t>核减后违规人次</t>
  </si>
  <si>
    <t>核减后违规金额</t>
  </si>
  <si>
    <t xml:space="preserve">职工违规
人次 </t>
  </si>
  <si>
    <t>职工违规金额（元）</t>
  </si>
  <si>
    <t>基金损失金额（元）</t>
  </si>
  <si>
    <t xml:space="preserve">居民违规
人次 </t>
  </si>
  <si>
    <t>居民违规金额（元）</t>
  </si>
  <si>
    <r>
      <rPr>
        <sz val="12"/>
        <color rgb="FF000000"/>
        <rFont val="仿宋_GB2312"/>
        <charset val="134"/>
      </rPr>
      <t>认定依据</t>
    </r>
  </si>
  <si>
    <r>
      <rPr>
        <sz val="12"/>
        <color rgb="FF000000"/>
        <rFont val="仿宋_GB2312"/>
        <charset val="134"/>
      </rPr>
      <t>备注</t>
    </r>
  </si>
  <si>
    <r>
      <rPr>
        <sz val="12"/>
        <color rgb="FF000000"/>
        <rFont val="仿宋_GB2312"/>
        <charset val="134"/>
      </rPr>
      <t>（一级指标）</t>
    </r>
  </si>
  <si>
    <r>
      <rPr>
        <sz val="12"/>
        <color rgb="FF000000"/>
        <rFont val="仿宋_GB2312"/>
        <charset val="134"/>
      </rPr>
      <t>（二级指标）</t>
    </r>
  </si>
  <si>
    <r>
      <rPr>
        <sz val="12"/>
        <color rgb="FF000000"/>
        <rFont val="仿宋_GB2312"/>
        <charset val="134"/>
      </rPr>
      <t>彭阳县中医医院</t>
    </r>
  </si>
  <si>
    <r>
      <rPr>
        <sz val="12"/>
        <rFont val="仿宋_GB2312"/>
        <charset val="134"/>
      </rPr>
      <t>一般违规问题</t>
    </r>
  </si>
  <si>
    <r>
      <rPr>
        <sz val="12"/>
        <rFont val="仿宋_GB2312"/>
        <charset val="134"/>
      </rPr>
      <t>过度检查</t>
    </r>
  </si>
  <si>
    <r>
      <rPr>
        <sz val="12"/>
        <rFont val="仿宋_GB2312"/>
        <charset val="134"/>
      </rPr>
      <t>过度行</t>
    </r>
    <r>
      <rPr>
        <sz val="12"/>
        <rFont val="Times New Roman"/>
        <charset val="134"/>
      </rPr>
      <t>“</t>
    </r>
    <r>
      <rPr>
        <sz val="12"/>
        <rFont val="仿宋_GB2312"/>
        <charset val="134"/>
      </rPr>
      <t>丙型肝炎抗体测定</t>
    </r>
    <r>
      <rPr>
        <sz val="12"/>
        <rFont val="Times New Roman"/>
        <charset val="134"/>
      </rPr>
      <t>”</t>
    </r>
    <r>
      <rPr>
        <sz val="12"/>
        <rFont val="仿宋_GB2312"/>
        <charset val="134"/>
      </rPr>
      <t>检查</t>
    </r>
  </si>
  <si>
    <r>
      <rPr>
        <sz val="12"/>
        <rFont val="Times New Roman"/>
        <charset val="134"/>
      </rPr>
      <t>“</t>
    </r>
    <r>
      <rPr>
        <sz val="12"/>
        <rFont val="仿宋_GB2312"/>
        <charset val="134"/>
      </rPr>
      <t>丙型肝炎抗体测定</t>
    </r>
    <r>
      <rPr>
        <sz val="12"/>
        <rFont val="Times New Roman"/>
        <charset val="134"/>
      </rPr>
      <t>”</t>
    </r>
    <r>
      <rPr>
        <sz val="12"/>
        <rFont val="仿宋_GB2312"/>
        <charset val="134"/>
      </rPr>
      <t>主要用于诊断是否存在丙肝病毒感染，可以依据诊断筛查，排除肝炎、肝硬化、肝癌、占位性病变、肿瘤、手术等相关诊断，其他无适应症检查该项目为违规。</t>
    </r>
  </si>
  <si>
    <r>
      <rPr>
        <sz val="12"/>
        <rFont val="仿宋_GB2312"/>
        <charset val="134"/>
      </rPr>
      <t>诊疗常规</t>
    </r>
  </si>
  <si>
    <r>
      <rPr>
        <sz val="12"/>
        <rFont val="仿宋_GB2312"/>
        <charset val="134"/>
      </rPr>
      <t>重复收费</t>
    </r>
  </si>
  <si>
    <r>
      <rPr>
        <sz val="12"/>
        <rFont val="仿宋_GB2312"/>
        <charset val="134"/>
      </rPr>
      <t>重复收取</t>
    </r>
    <r>
      <rPr>
        <sz val="12"/>
        <rFont val="Times New Roman"/>
        <charset val="134"/>
      </rPr>
      <t>“</t>
    </r>
    <r>
      <rPr>
        <sz val="12"/>
        <rFont val="仿宋_GB2312"/>
        <charset val="134"/>
      </rPr>
      <t>降钙素原检测、超敏</t>
    </r>
    <r>
      <rPr>
        <sz val="12"/>
        <rFont val="Times New Roman"/>
        <charset val="134"/>
      </rPr>
      <t>C</t>
    </r>
    <r>
      <rPr>
        <sz val="12"/>
        <rFont val="仿宋_GB2312"/>
        <charset val="134"/>
      </rPr>
      <t>反应蛋白测定、</t>
    </r>
    <r>
      <rPr>
        <sz val="12"/>
        <rFont val="Times New Roman"/>
        <charset val="134"/>
      </rPr>
      <t>B</t>
    </r>
    <r>
      <rPr>
        <sz val="12"/>
        <rFont val="仿宋_GB2312"/>
        <charset val="134"/>
      </rPr>
      <t>型钠尿肽前体</t>
    </r>
    <r>
      <rPr>
        <sz val="12"/>
        <rFont val="Times New Roman"/>
        <charset val="134"/>
      </rPr>
      <t>”</t>
    </r>
    <r>
      <rPr>
        <sz val="12"/>
        <rFont val="仿宋_GB2312"/>
        <charset val="134"/>
      </rPr>
      <t>费用</t>
    </r>
  </si>
  <si>
    <r>
      <rPr>
        <sz val="12"/>
        <rFont val="仿宋_GB2312"/>
        <charset val="134"/>
      </rPr>
      <t>同时行</t>
    </r>
    <r>
      <rPr>
        <sz val="12"/>
        <rFont val="Times New Roman"/>
        <charset val="134"/>
      </rPr>
      <t>“C-</t>
    </r>
    <r>
      <rPr>
        <sz val="12"/>
        <rFont val="仿宋_GB2312"/>
        <charset val="134"/>
      </rPr>
      <t>反应蛋白</t>
    </r>
    <r>
      <rPr>
        <sz val="12"/>
        <rFont val="Times New Roman"/>
        <charset val="134"/>
      </rPr>
      <t>”</t>
    </r>
    <r>
      <rPr>
        <sz val="12"/>
        <rFont val="仿宋_GB2312"/>
        <charset val="134"/>
      </rPr>
      <t>和</t>
    </r>
    <r>
      <rPr>
        <sz val="12"/>
        <rFont val="Times New Roman"/>
        <charset val="134"/>
      </rPr>
      <t>“</t>
    </r>
    <r>
      <rPr>
        <sz val="12"/>
        <rFont val="仿宋_GB2312"/>
        <charset val="134"/>
      </rPr>
      <t>超敏</t>
    </r>
    <r>
      <rPr>
        <sz val="12"/>
        <rFont val="Times New Roman"/>
        <charset val="134"/>
      </rPr>
      <t>C</t>
    </r>
    <r>
      <rPr>
        <sz val="12"/>
        <rFont val="仿宋_GB2312"/>
        <charset val="134"/>
      </rPr>
      <t>反应蛋白</t>
    </r>
    <r>
      <rPr>
        <sz val="12"/>
        <rFont val="Times New Roman"/>
        <charset val="134"/>
      </rPr>
      <t>”</t>
    </r>
    <r>
      <rPr>
        <sz val="12"/>
        <rFont val="仿宋_GB2312"/>
        <charset val="134"/>
      </rPr>
      <t>检查</t>
    </r>
  </si>
  <si>
    <r>
      <rPr>
        <sz val="12"/>
        <rFont val="仿宋_GB2312"/>
        <charset val="134"/>
      </rPr>
      <t>超敏</t>
    </r>
    <r>
      <rPr>
        <sz val="12"/>
        <rFont val="Times New Roman"/>
        <charset val="134"/>
      </rPr>
      <t>C</t>
    </r>
    <r>
      <rPr>
        <sz val="12"/>
        <rFont val="仿宋_GB2312"/>
        <charset val="134"/>
      </rPr>
      <t>反应蛋白与</t>
    </r>
    <r>
      <rPr>
        <sz val="12"/>
        <rFont val="Times New Roman"/>
        <charset val="134"/>
      </rPr>
      <t>C-</t>
    </r>
    <r>
      <rPr>
        <sz val="12"/>
        <rFont val="仿宋_GB2312"/>
        <charset val="134"/>
      </rPr>
      <t>反应蛋白本质上是一个物质，区别仅在于因检测方法不同，在低浓度</t>
    </r>
    <r>
      <rPr>
        <sz val="12"/>
        <rFont val="Times New Roman"/>
        <charset val="134"/>
      </rPr>
      <t>(1-10mg/L)</t>
    </r>
    <r>
      <rPr>
        <sz val="12"/>
        <rFont val="仿宋_GB2312"/>
        <charset val="134"/>
      </rPr>
      <t>范围内超敏</t>
    </r>
    <r>
      <rPr>
        <sz val="12"/>
        <rFont val="Times New Roman"/>
        <charset val="134"/>
      </rPr>
      <t>C</t>
    </r>
    <r>
      <rPr>
        <sz val="12"/>
        <rFont val="仿宋_GB2312"/>
        <charset val="134"/>
      </rPr>
      <t>反应蛋白的敏感性更高，其检测低限可延伸至</t>
    </r>
    <r>
      <rPr>
        <sz val="12"/>
        <rFont val="Times New Roman"/>
        <charset val="134"/>
      </rPr>
      <t>0.005-0.10mg/L</t>
    </r>
    <r>
      <rPr>
        <sz val="12"/>
        <rFont val="仿宋_GB2312"/>
        <charset val="134"/>
      </rPr>
      <t>，是区分低水平炎症状态的灵敏指标。可依据检查时间和诊断进行筛查，同一患者在同一时间同时行两种检查，且没有相关疾病诊断支持，认定为违规。</t>
    </r>
  </si>
  <si>
    <r>
      <rPr>
        <sz val="12"/>
        <rFont val="仿宋_GB2312"/>
        <charset val="134"/>
      </rPr>
      <t>过度行总前列腺特异性抗原测定</t>
    </r>
  </si>
  <si>
    <r>
      <rPr>
        <sz val="12"/>
        <rFont val="仿宋_GB2312"/>
        <charset val="134"/>
      </rPr>
      <t>过度行</t>
    </r>
    <r>
      <rPr>
        <sz val="12"/>
        <rFont val="Times New Roman"/>
        <charset val="134"/>
      </rPr>
      <t>“</t>
    </r>
    <r>
      <rPr>
        <sz val="12"/>
        <rFont val="仿宋_GB2312"/>
        <charset val="134"/>
      </rPr>
      <t>糖类抗原测定</t>
    </r>
    <r>
      <rPr>
        <sz val="12"/>
        <rFont val="Times New Roman"/>
        <charset val="134"/>
      </rPr>
      <t>”</t>
    </r>
  </si>
  <si>
    <r>
      <rPr>
        <sz val="12"/>
        <rFont val="仿宋_GB2312"/>
        <charset val="134"/>
      </rPr>
      <t>该项目主要适用于恶性肿瘤的辅助诊断。可以依据诊断筛查，排除占位性病变、肿瘤、溃疡、恶性肿瘤术后以及老年患者等，其他无适应症检查该项目为违规。</t>
    </r>
  </si>
  <si>
    <t>彭阳县中医医院</t>
  </si>
  <si>
    <r>
      <rPr>
        <sz val="12"/>
        <rFont val="仿宋_GB2312"/>
        <charset val="134"/>
      </rPr>
      <t>过度行</t>
    </r>
    <r>
      <rPr>
        <sz val="12"/>
        <rFont val="Times New Roman"/>
        <charset val="134"/>
      </rPr>
      <t>“</t>
    </r>
    <r>
      <rPr>
        <sz val="12"/>
        <rFont val="仿宋_GB2312"/>
        <charset val="134"/>
      </rPr>
      <t>梅毒螺旋体特异抗体测定</t>
    </r>
    <r>
      <rPr>
        <sz val="12"/>
        <rFont val="Times New Roman"/>
        <charset val="134"/>
      </rPr>
      <t>”</t>
    </r>
    <r>
      <rPr>
        <sz val="12"/>
        <rFont val="仿宋_GB2312"/>
        <charset val="134"/>
      </rPr>
      <t>检查</t>
    </r>
  </si>
  <si>
    <r>
      <rPr>
        <sz val="12"/>
        <rFont val="Times New Roman"/>
        <charset val="134"/>
      </rPr>
      <t>“</t>
    </r>
    <r>
      <rPr>
        <sz val="12"/>
        <rFont val="仿宋_GB2312"/>
        <charset val="134"/>
      </rPr>
      <t>梅毒螺旋体特异抗体测定</t>
    </r>
    <r>
      <rPr>
        <sz val="12"/>
        <rFont val="Times New Roman"/>
        <charset val="134"/>
      </rPr>
      <t>”</t>
    </r>
    <r>
      <rPr>
        <sz val="12"/>
        <rFont val="仿宋_GB2312"/>
        <charset val="134"/>
      </rPr>
      <t>主要用于诊断是否存在梅毒病毒感染，可以依据诊断筛查，排除梅毒、妇科类疾病、肿瘤、占位性病变、传染病、手术等相关诊断，其他无适应症检查该项目视为违规。</t>
    </r>
  </si>
  <si>
    <r>
      <rPr>
        <sz val="12"/>
        <rFont val="仿宋_GB2312"/>
        <charset val="134"/>
      </rPr>
      <t>过度行</t>
    </r>
    <r>
      <rPr>
        <sz val="12"/>
        <rFont val="Times New Roman"/>
        <charset val="134"/>
      </rPr>
      <t>“</t>
    </r>
    <r>
      <rPr>
        <sz val="12"/>
        <rFont val="仿宋_GB2312"/>
        <charset val="134"/>
      </rPr>
      <t>甲功能五项</t>
    </r>
    <r>
      <rPr>
        <sz val="12"/>
        <rFont val="Times New Roman"/>
        <charset val="134"/>
      </rPr>
      <t>”</t>
    </r>
    <r>
      <rPr>
        <sz val="12"/>
        <rFont val="仿宋_GB2312"/>
        <charset val="134"/>
      </rPr>
      <t>检查</t>
    </r>
  </si>
  <si>
    <r>
      <rPr>
        <sz val="12"/>
        <rFont val="仿宋_GB2312"/>
        <charset val="134"/>
      </rPr>
      <t>过度行</t>
    </r>
    <r>
      <rPr>
        <sz val="12"/>
        <rFont val="Times New Roman"/>
        <charset val="134"/>
      </rPr>
      <t>“</t>
    </r>
    <r>
      <rPr>
        <sz val="12"/>
        <rFont val="仿宋_GB2312"/>
        <charset val="134"/>
      </rPr>
      <t>类风湿因子</t>
    </r>
    <r>
      <rPr>
        <sz val="12"/>
        <rFont val="Times New Roman"/>
        <charset val="134"/>
      </rPr>
      <t>(RF)</t>
    </r>
    <r>
      <rPr>
        <sz val="12"/>
        <rFont val="仿宋_GB2312"/>
        <charset val="134"/>
      </rPr>
      <t>测定</t>
    </r>
    <r>
      <rPr>
        <sz val="12"/>
        <rFont val="Times New Roman"/>
        <charset val="134"/>
      </rPr>
      <t>”</t>
    </r>
    <r>
      <rPr>
        <sz val="12"/>
        <rFont val="仿宋_GB2312"/>
        <charset val="134"/>
      </rPr>
      <t>检查</t>
    </r>
  </si>
  <si>
    <r>
      <rPr>
        <sz val="12"/>
        <rFont val="仿宋_GB2312"/>
        <charset val="134"/>
      </rPr>
      <t>类风湿因子是一种抗变性</t>
    </r>
    <r>
      <rPr>
        <sz val="12"/>
        <rFont val="Times New Roman"/>
        <charset val="134"/>
      </rPr>
      <t>IgG</t>
    </r>
    <r>
      <rPr>
        <sz val="12"/>
        <rFont val="仿宋_GB2312"/>
        <charset val="134"/>
      </rPr>
      <t>的自身抗体，主要存在于类风湿关节炎患者的血清和关节液中，用于自身免疫性疾病的辅助诊断。可依据诊断筛查，排除风湿、关节炎、肿瘤、重症、肾病等相关疾病诊断，其他无适应症检查该项目视为违规。</t>
    </r>
  </si>
  <si>
    <r>
      <rPr>
        <sz val="12"/>
        <rFont val="仿宋_GB2312"/>
        <charset val="134"/>
      </rPr>
      <t>超标准收费</t>
    </r>
  </si>
  <si>
    <r>
      <rPr>
        <sz val="12"/>
        <rFont val="仿宋_GB2312"/>
        <charset val="134"/>
      </rPr>
      <t>吞咽功能障碍训练</t>
    </r>
  </si>
  <si>
    <r>
      <rPr>
        <sz val="12"/>
        <rFont val="仿宋_GB2312"/>
        <charset val="134"/>
      </rPr>
      <t>限三级医院</t>
    </r>
  </si>
  <si>
    <r>
      <rPr>
        <sz val="12"/>
        <rFont val="仿宋_GB2312"/>
        <charset val="134"/>
      </rPr>
      <t>《宁夏回族自治区医疗服务价格项目和医保诊疗目录》（</t>
    </r>
    <r>
      <rPr>
        <sz val="12"/>
        <rFont val="Times New Roman"/>
        <charset val="134"/>
      </rPr>
      <t>2023</t>
    </r>
    <r>
      <rPr>
        <sz val="12"/>
        <rFont val="仿宋_GB2312"/>
        <charset val="134"/>
      </rPr>
      <t>版</t>
    </r>
    <r>
      <rPr>
        <sz val="12"/>
        <rFont val="Times New Roman"/>
        <charset val="134"/>
      </rPr>
      <t>)</t>
    </r>
  </si>
  <si>
    <t>合计</t>
  </si>
  <si>
    <r>
      <rPr>
        <sz val="12"/>
        <color rgb="FF000000"/>
        <rFont val="仿宋_GB2312"/>
        <charset val="134"/>
      </rPr>
      <t>彭阳县妇幼保健院</t>
    </r>
  </si>
  <si>
    <r>
      <rPr>
        <sz val="12"/>
        <rFont val="仿宋_GB2312"/>
        <charset val="134"/>
      </rPr>
      <t>过度行</t>
    </r>
    <r>
      <rPr>
        <sz val="12"/>
        <rFont val="Times New Roman"/>
        <charset val="134"/>
      </rPr>
      <t>“</t>
    </r>
    <r>
      <rPr>
        <sz val="12"/>
        <rFont val="仿宋_GB2312"/>
        <charset val="134"/>
      </rPr>
      <t>淀粉酶测定</t>
    </r>
    <r>
      <rPr>
        <sz val="12"/>
        <rFont val="Times New Roman"/>
        <charset val="134"/>
      </rPr>
      <t>(</t>
    </r>
    <r>
      <rPr>
        <sz val="12"/>
        <rFont val="仿宋_GB2312"/>
        <charset val="134"/>
      </rPr>
      <t>血清</t>
    </r>
    <r>
      <rPr>
        <sz val="12"/>
        <rFont val="Times New Roman"/>
        <charset val="134"/>
      </rPr>
      <t>)”</t>
    </r>
    <r>
      <rPr>
        <sz val="12"/>
        <rFont val="仿宋_GB2312"/>
        <charset val="134"/>
      </rPr>
      <t>检查</t>
    </r>
  </si>
  <si>
    <r>
      <rPr>
        <sz val="12"/>
        <rFont val="Times New Roman"/>
        <charset val="134"/>
      </rPr>
      <t>“</t>
    </r>
    <r>
      <rPr>
        <sz val="12"/>
        <rFont val="仿宋_GB2312"/>
        <charset val="134"/>
      </rPr>
      <t>淀粉酶测定</t>
    </r>
    <r>
      <rPr>
        <sz val="12"/>
        <rFont val="Times New Roman"/>
        <charset val="134"/>
      </rPr>
      <t>(</t>
    </r>
    <r>
      <rPr>
        <sz val="12"/>
        <rFont val="仿宋_GB2312"/>
        <charset val="134"/>
      </rPr>
      <t>血清</t>
    </r>
    <r>
      <rPr>
        <sz val="12"/>
        <rFont val="Times New Roman"/>
        <charset val="134"/>
      </rPr>
      <t>)”</t>
    </r>
    <r>
      <rPr>
        <sz val="12"/>
        <rFont val="仿宋_GB2312"/>
        <charset val="134"/>
      </rPr>
      <t>主要用于急性胰腺炎的诊断，可依据诊断筛查，排除急性胰腺炎、胰腺脓肿、胰腺损伤、胰腺肿瘤引起的胰腺导管阻塞、肾功能不全等相关疾病诊断，其他无适应症检查该项目视为违规。</t>
    </r>
  </si>
  <si>
    <r>
      <rPr>
        <sz val="12"/>
        <rFont val="仿宋_GB2312"/>
        <charset val="134"/>
      </rPr>
      <t>过度行甲功五项检查</t>
    </r>
  </si>
  <si>
    <r>
      <rPr>
        <sz val="12"/>
        <rFont val="仿宋_GB2312"/>
        <charset val="134"/>
      </rPr>
      <t>该项目主要适用于评价甲状腺的功能状态及其功能调节轴的情况。</t>
    </r>
    <r>
      <rPr>
        <sz val="12"/>
        <rFont val="Times New Roman"/>
        <charset val="134"/>
      </rPr>
      <t>1.</t>
    </r>
    <r>
      <rPr>
        <sz val="12"/>
        <rFont val="仿宋_GB2312"/>
        <charset val="134"/>
      </rPr>
      <t>可以依据科室筛查，除外</t>
    </r>
    <r>
      <rPr>
        <sz val="12"/>
        <rFont val="Times New Roman"/>
        <charset val="134"/>
      </rPr>
      <t>“</t>
    </r>
    <r>
      <rPr>
        <sz val="12"/>
        <rFont val="仿宋_GB2312"/>
        <charset val="134"/>
      </rPr>
      <t>内分泌科</t>
    </r>
    <r>
      <rPr>
        <sz val="12"/>
        <rFont val="Times New Roman"/>
        <charset val="134"/>
      </rPr>
      <t>”</t>
    </r>
    <r>
      <rPr>
        <sz val="12"/>
        <rFont val="仿宋_GB2312"/>
        <charset val="134"/>
      </rPr>
      <t>等相关科室后，其他科室行此项目检查多为过度检查。</t>
    </r>
    <r>
      <rPr>
        <sz val="12"/>
        <rFont val="Times New Roman"/>
        <charset val="134"/>
      </rPr>
      <t>2.</t>
    </r>
    <r>
      <rPr>
        <sz val="12"/>
        <rFont val="仿宋_GB2312"/>
        <charset val="134"/>
      </rPr>
      <t>可以依据诊断筛查，排除甲状腺疾病、甲状腺疾病的相关症状（如消瘦、水肿、心悸等）、孕妇以及老年患者等，其他无适应症检查该项目为违规。</t>
    </r>
  </si>
  <si>
    <t>彭阳县妇幼保健院</t>
  </si>
  <si>
    <r>
      <rPr>
        <sz val="12"/>
        <rFont val="仿宋_GB2312"/>
        <charset val="134"/>
      </rPr>
      <t>过度行</t>
    </r>
    <r>
      <rPr>
        <sz val="12"/>
        <rFont val="Times New Roman"/>
        <charset val="134"/>
      </rPr>
      <t>“</t>
    </r>
    <r>
      <rPr>
        <sz val="12"/>
        <rFont val="仿宋_GB2312"/>
        <charset val="134"/>
      </rPr>
      <t>无机磷测定</t>
    </r>
    <r>
      <rPr>
        <sz val="12"/>
        <rFont val="Times New Roman"/>
        <charset val="134"/>
      </rPr>
      <t>”</t>
    </r>
  </si>
  <si>
    <r>
      <rPr>
        <sz val="12"/>
        <rFont val="仿宋_GB2312"/>
        <charset val="134"/>
      </rPr>
      <t>核减说明：《彭阳县医保局关于</t>
    </r>
    <r>
      <rPr>
        <sz val="12"/>
        <rFont val="Times New Roman"/>
        <charset val="134"/>
      </rPr>
      <t>2024</t>
    </r>
    <r>
      <rPr>
        <sz val="12"/>
        <rFont val="仿宋_GB2312"/>
        <charset val="134"/>
      </rPr>
      <t>年医保定点医疗机构现场专项检查全覆盖检查情况的通报》违规人次</t>
    </r>
    <r>
      <rPr>
        <sz val="12"/>
        <rFont val="Times New Roman"/>
        <charset val="134"/>
      </rPr>
      <t>31</t>
    </r>
    <r>
      <rPr>
        <sz val="12"/>
        <rFont val="仿宋_GB2312"/>
        <charset val="134"/>
      </rPr>
      <t>人次，违规金额</t>
    </r>
    <r>
      <rPr>
        <sz val="12"/>
        <rFont val="Times New Roman"/>
        <charset val="134"/>
      </rPr>
      <t>93</t>
    </r>
    <r>
      <rPr>
        <sz val="12"/>
        <rFont val="仿宋_GB2312"/>
        <charset val="134"/>
      </rPr>
      <t>元。其中职工</t>
    </r>
    <r>
      <rPr>
        <sz val="12"/>
        <rFont val="Times New Roman"/>
        <charset val="134"/>
      </rPr>
      <t>8</t>
    </r>
    <r>
      <rPr>
        <sz val="12"/>
        <rFont val="仿宋_GB2312"/>
        <charset val="134"/>
      </rPr>
      <t>人次，金额</t>
    </r>
    <r>
      <rPr>
        <sz val="12"/>
        <rFont val="Times New Roman"/>
        <charset val="134"/>
      </rPr>
      <t>24</t>
    </r>
    <r>
      <rPr>
        <sz val="12"/>
        <rFont val="仿宋_GB2312"/>
        <charset val="134"/>
      </rPr>
      <t>元，居民</t>
    </r>
    <r>
      <rPr>
        <sz val="12"/>
        <rFont val="Times New Roman"/>
        <charset val="134"/>
      </rPr>
      <t>23</t>
    </r>
    <r>
      <rPr>
        <sz val="12"/>
        <rFont val="仿宋_GB2312"/>
        <charset val="134"/>
      </rPr>
      <t>人次，金额</t>
    </r>
    <r>
      <rPr>
        <sz val="12"/>
        <rFont val="Times New Roman"/>
        <charset val="134"/>
      </rPr>
      <t>69</t>
    </r>
    <r>
      <rPr>
        <sz val="12"/>
        <rFont val="仿宋_GB2312"/>
        <charset val="134"/>
      </rPr>
      <t>元。现剩余违规人次</t>
    </r>
    <r>
      <rPr>
        <sz val="12"/>
        <rFont val="Times New Roman"/>
        <charset val="134"/>
      </rPr>
      <t>205</t>
    </r>
    <r>
      <rPr>
        <sz val="12"/>
        <rFont val="仿宋_GB2312"/>
        <charset val="134"/>
      </rPr>
      <t>，违规金额</t>
    </r>
    <r>
      <rPr>
        <sz val="12"/>
        <rFont val="Times New Roman"/>
        <charset val="134"/>
      </rPr>
      <t>615</t>
    </r>
    <r>
      <rPr>
        <sz val="12"/>
        <rFont val="仿宋_GB2312"/>
        <charset val="134"/>
      </rPr>
      <t>元，其中职工</t>
    </r>
    <r>
      <rPr>
        <sz val="12"/>
        <rFont val="Times New Roman"/>
        <charset val="134"/>
      </rPr>
      <t>201</t>
    </r>
    <r>
      <rPr>
        <sz val="12"/>
        <rFont val="仿宋_GB2312"/>
        <charset val="134"/>
      </rPr>
      <t>人次，金额</t>
    </r>
    <r>
      <rPr>
        <sz val="12"/>
        <rFont val="Times New Roman"/>
        <charset val="134"/>
      </rPr>
      <t>603</t>
    </r>
    <r>
      <rPr>
        <sz val="12"/>
        <rFont val="仿宋_GB2312"/>
        <charset val="134"/>
      </rPr>
      <t>元，居民</t>
    </r>
    <r>
      <rPr>
        <sz val="12"/>
        <rFont val="Times New Roman"/>
        <charset val="134"/>
      </rPr>
      <t>4</t>
    </r>
    <r>
      <rPr>
        <sz val="12"/>
        <rFont val="仿宋_GB2312"/>
        <charset val="134"/>
      </rPr>
      <t>人次，金额</t>
    </r>
    <r>
      <rPr>
        <sz val="12"/>
        <rFont val="Times New Roman"/>
        <charset val="134"/>
      </rPr>
      <t>12</t>
    </r>
    <r>
      <rPr>
        <sz val="12"/>
        <rFont val="仿宋_GB2312"/>
        <charset val="134"/>
      </rPr>
      <t>元。</t>
    </r>
  </si>
  <si>
    <r>
      <rPr>
        <sz val="12"/>
        <rFont val="仿宋_GB2312"/>
        <charset val="134"/>
      </rPr>
      <t>超限定用药</t>
    </r>
  </si>
  <si>
    <r>
      <rPr>
        <sz val="12"/>
        <rFont val="Times New Roman"/>
        <charset val="134"/>
      </rPr>
      <t>7-</t>
    </r>
    <r>
      <rPr>
        <sz val="12"/>
        <rFont val="仿宋_GB2312"/>
        <charset val="134"/>
      </rPr>
      <t>大于</t>
    </r>
    <r>
      <rPr>
        <sz val="12"/>
        <rFont val="Times New Roman"/>
        <charset val="134"/>
      </rPr>
      <t>14</t>
    </r>
    <r>
      <rPr>
        <sz val="12"/>
        <rFont val="仿宋_GB2312"/>
        <charset val="134"/>
      </rPr>
      <t>岁的使用小儿的药品以及诊疗项目</t>
    </r>
  </si>
  <si>
    <r>
      <rPr>
        <sz val="12"/>
        <rFont val="仿宋_GB2312"/>
        <charset val="134"/>
      </rPr>
      <t>《药品目录》</t>
    </r>
  </si>
  <si>
    <r>
      <rPr>
        <sz val="12"/>
        <rFont val="仿宋_GB2312"/>
        <charset val="134"/>
      </rPr>
      <t>限儿童</t>
    </r>
  </si>
  <si>
    <r>
      <rPr>
        <sz val="12"/>
        <rFont val="仿宋_GB2312"/>
        <charset val="134"/>
      </rPr>
      <t>过度行</t>
    </r>
    <r>
      <rPr>
        <sz val="12"/>
        <rFont val="Times New Roman"/>
        <charset val="134"/>
      </rPr>
      <t>“</t>
    </r>
    <r>
      <rPr>
        <sz val="12"/>
        <rFont val="仿宋_GB2312"/>
        <charset val="134"/>
      </rPr>
      <t>血浆</t>
    </r>
    <r>
      <rPr>
        <sz val="12"/>
        <rFont val="Times New Roman"/>
        <charset val="134"/>
      </rPr>
      <t>D-</t>
    </r>
    <r>
      <rPr>
        <sz val="12"/>
        <rFont val="仿宋_GB2312"/>
        <charset val="134"/>
      </rPr>
      <t>二聚体测定</t>
    </r>
    <r>
      <rPr>
        <sz val="12"/>
        <rFont val="Times New Roman"/>
        <charset val="134"/>
      </rPr>
      <t>(D-Dimer)(</t>
    </r>
    <r>
      <rPr>
        <sz val="12"/>
        <rFont val="仿宋_GB2312"/>
        <charset val="134"/>
      </rPr>
      <t>各种免疫学方法</t>
    </r>
    <r>
      <rPr>
        <sz val="12"/>
        <rFont val="Times New Roman"/>
        <charset val="134"/>
      </rPr>
      <t>)”</t>
    </r>
    <r>
      <rPr>
        <sz val="12"/>
        <rFont val="仿宋_GB2312"/>
        <charset val="134"/>
      </rPr>
      <t>检查</t>
    </r>
  </si>
  <si>
    <r>
      <rPr>
        <sz val="12"/>
        <rFont val="仿宋_GB2312"/>
        <charset val="134"/>
      </rPr>
      <t>将血浆</t>
    </r>
    <r>
      <rPr>
        <sz val="12"/>
        <rFont val="Times New Roman"/>
        <charset val="134"/>
      </rPr>
      <t>D-</t>
    </r>
    <r>
      <rPr>
        <sz val="12"/>
        <rFont val="仿宋_GB2312"/>
        <charset val="134"/>
      </rPr>
      <t>二聚体测定（</t>
    </r>
    <r>
      <rPr>
        <sz val="12"/>
        <rFont val="Times New Roman"/>
        <charset val="134"/>
      </rPr>
      <t>D-Dimer</t>
    </r>
    <r>
      <rPr>
        <sz val="12"/>
        <rFont val="仿宋_GB2312"/>
        <charset val="134"/>
      </rPr>
      <t>）作为凝血功能的常规检验项目</t>
    </r>
  </si>
  <si>
    <r>
      <rPr>
        <sz val="12"/>
        <rFont val="仿宋_GB2312"/>
        <charset val="134"/>
      </rPr>
      <t>血清载脂蛋白</t>
    </r>
    <r>
      <rPr>
        <sz val="12"/>
        <rFont val="Times New Roman"/>
        <charset val="134"/>
      </rPr>
      <t>B</t>
    </r>
    <r>
      <rPr>
        <sz val="12"/>
        <rFont val="仿宋_GB2312"/>
        <charset val="134"/>
      </rPr>
      <t>测定</t>
    </r>
  </si>
  <si>
    <r>
      <rPr>
        <sz val="12"/>
        <rFont val="仿宋_GB2312"/>
        <charset val="134"/>
      </rPr>
      <t>血清载脂蛋白</t>
    </r>
    <r>
      <rPr>
        <sz val="12"/>
        <rFont val="Times New Roman"/>
        <charset val="134"/>
      </rPr>
      <t>B</t>
    </r>
    <r>
      <rPr>
        <sz val="12"/>
        <rFont val="仿宋_GB2312"/>
        <charset val="134"/>
      </rPr>
      <t>测定增高：常见于高脂血症、冠心病及银屑病。降低：常见于肝实质性病变。</t>
    </r>
  </si>
  <si>
    <r>
      <rPr>
        <sz val="12"/>
        <rFont val="仿宋_GB2312"/>
        <charset val="134"/>
      </rPr>
      <t>核减说明：《彭阳县医保局关于</t>
    </r>
    <r>
      <rPr>
        <sz val="12"/>
        <rFont val="Times New Roman"/>
        <charset val="134"/>
      </rPr>
      <t>2024</t>
    </r>
    <r>
      <rPr>
        <sz val="12"/>
        <rFont val="仿宋_GB2312"/>
        <charset val="134"/>
      </rPr>
      <t>年医保定点医疗机构现场专项检查全覆盖检查情况的通报》违规人次</t>
    </r>
    <r>
      <rPr>
        <sz val="12"/>
        <rFont val="Times New Roman"/>
        <charset val="134"/>
      </rPr>
      <t>14</t>
    </r>
    <r>
      <rPr>
        <sz val="12"/>
        <rFont val="仿宋_GB2312"/>
        <charset val="134"/>
      </rPr>
      <t>人次，违规金额</t>
    </r>
    <r>
      <rPr>
        <sz val="12"/>
        <rFont val="Times New Roman"/>
        <charset val="134"/>
      </rPr>
      <t>126</t>
    </r>
    <r>
      <rPr>
        <sz val="12"/>
        <rFont val="仿宋_GB2312"/>
        <charset val="134"/>
      </rPr>
      <t>元。其中职工</t>
    </r>
    <r>
      <rPr>
        <sz val="12"/>
        <rFont val="Times New Roman"/>
        <charset val="134"/>
      </rPr>
      <t>6</t>
    </r>
    <r>
      <rPr>
        <sz val="12"/>
        <rFont val="仿宋_GB2312"/>
        <charset val="134"/>
      </rPr>
      <t>人次，金额</t>
    </r>
    <r>
      <rPr>
        <sz val="12"/>
        <rFont val="Times New Roman"/>
        <charset val="134"/>
      </rPr>
      <t>54</t>
    </r>
    <r>
      <rPr>
        <sz val="12"/>
        <rFont val="仿宋_GB2312"/>
        <charset val="134"/>
      </rPr>
      <t>元，居民</t>
    </r>
    <r>
      <rPr>
        <sz val="12"/>
        <rFont val="Times New Roman"/>
        <charset val="134"/>
      </rPr>
      <t>8</t>
    </r>
    <r>
      <rPr>
        <sz val="12"/>
        <rFont val="仿宋_GB2312"/>
        <charset val="134"/>
      </rPr>
      <t>人次，金额</t>
    </r>
    <r>
      <rPr>
        <sz val="12"/>
        <rFont val="Times New Roman"/>
        <charset val="134"/>
      </rPr>
      <t>72</t>
    </r>
    <r>
      <rPr>
        <sz val="12"/>
        <rFont val="仿宋_GB2312"/>
        <charset val="134"/>
      </rPr>
      <t>元。现剩余违规人次</t>
    </r>
    <r>
      <rPr>
        <sz val="12"/>
        <rFont val="Times New Roman"/>
        <charset val="134"/>
      </rPr>
      <t>89</t>
    </r>
    <r>
      <rPr>
        <sz val="12"/>
        <rFont val="仿宋_GB2312"/>
        <charset val="134"/>
      </rPr>
      <t>，违规金额</t>
    </r>
    <r>
      <rPr>
        <sz val="12"/>
        <rFont val="Times New Roman"/>
        <charset val="134"/>
      </rPr>
      <t>801</t>
    </r>
    <r>
      <rPr>
        <sz val="12"/>
        <rFont val="仿宋_GB2312"/>
        <charset val="134"/>
      </rPr>
      <t>元，其中职工</t>
    </r>
    <r>
      <rPr>
        <sz val="12"/>
        <rFont val="Times New Roman"/>
        <charset val="134"/>
      </rPr>
      <t>88</t>
    </r>
    <r>
      <rPr>
        <sz val="12"/>
        <rFont val="仿宋_GB2312"/>
        <charset val="134"/>
      </rPr>
      <t>人次，金额</t>
    </r>
    <r>
      <rPr>
        <sz val="12"/>
        <rFont val="Times New Roman"/>
        <charset val="134"/>
      </rPr>
      <t>792</t>
    </r>
    <r>
      <rPr>
        <sz val="12"/>
        <rFont val="仿宋_GB2312"/>
        <charset val="134"/>
      </rPr>
      <t>元，居民</t>
    </r>
    <r>
      <rPr>
        <sz val="12"/>
        <rFont val="Times New Roman"/>
        <charset val="134"/>
      </rPr>
      <t>1</t>
    </r>
    <r>
      <rPr>
        <sz val="12"/>
        <rFont val="仿宋_GB2312"/>
        <charset val="134"/>
      </rPr>
      <t>人次，金额</t>
    </r>
    <r>
      <rPr>
        <sz val="12"/>
        <rFont val="Times New Roman"/>
        <charset val="134"/>
      </rPr>
      <t>9</t>
    </r>
    <r>
      <rPr>
        <sz val="12"/>
        <rFont val="仿宋_GB2312"/>
        <charset val="134"/>
      </rPr>
      <t>元。</t>
    </r>
  </si>
  <si>
    <r>
      <rPr>
        <sz val="12"/>
        <rFont val="仿宋_GB2312"/>
        <charset val="134"/>
      </rPr>
      <t>超限定支付</t>
    </r>
    <r>
      <rPr>
        <sz val="12"/>
        <rFont val="Times New Roman"/>
        <charset val="134"/>
      </rPr>
      <t>“</t>
    </r>
    <r>
      <rPr>
        <sz val="12"/>
        <rFont val="仿宋_GB2312"/>
        <charset val="134"/>
      </rPr>
      <t>运动疗法</t>
    </r>
    <r>
      <rPr>
        <sz val="12"/>
        <rFont val="Times New Roman"/>
        <charset val="134"/>
      </rPr>
      <t>”</t>
    </r>
    <r>
      <rPr>
        <sz val="12"/>
        <rFont val="仿宋_GB2312"/>
        <charset val="134"/>
      </rPr>
      <t>费用</t>
    </r>
  </si>
  <si>
    <r>
      <rPr>
        <sz val="12"/>
        <rFont val="Times New Roman"/>
        <charset val="134"/>
      </rPr>
      <t>“</t>
    </r>
    <r>
      <rPr>
        <sz val="12"/>
        <rFont val="仿宋_GB2312"/>
        <charset val="134"/>
      </rPr>
      <t>运动疗法</t>
    </r>
    <r>
      <rPr>
        <sz val="12"/>
        <rFont val="Times New Roman"/>
        <charset val="134"/>
      </rPr>
      <t>”</t>
    </r>
    <r>
      <rPr>
        <sz val="12"/>
        <rFont val="仿宋_GB2312"/>
        <charset val="134"/>
      </rPr>
      <t>（项目编码：</t>
    </r>
    <r>
      <rPr>
        <sz val="12"/>
        <rFont val="Times New Roman"/>
        <charset val="134"/>
      </rPr>
      <t>340200020</t>
    </r>
    <r>
      <rPr>
        <sz val="12"/>
        <rFont val="仿宋_GB2312"/>
        <charset val="134"/>
      </rPr>
      <t>）限定</t>
    </r>
    <r>
      <rPr>
        <sz val="12"/>
        <rFont val="Times New Roman"/>
        <charset val="134"/>
      </rPr>
      <t>“</t>
    </r>
    <r>
      <rPr>
        <sz val="12"/>
        <rFont val="仿宋_GB2312"/>
        <charset val="134"/>
      </rPr>
      <t>每日支付不超过</t>
    </r>
    <r>
      <rPr>
        <sz val="12"/>
        <rFont val="Times New Roman"/>
        <charset val="134"/>
      </rPr>
      <t>2</t>
    </r>
    <r>
      <rPr>
        <sz val="12"/>
        <rFont val="仿宋_GB2312"/>
        <charset val="134"/>
      </rPr>
      <t>次（包括项目合并计算）</t>
    </r>
    <r>
      <rPr>
        <sz val="12"/>
        <rFont val="Times New Roman"/>
        <charset val="134"/>
      </rPr>
      <t>”</t>
    </r>
    <r>
      <rPr>
        <sz val="12"/>
        <rFont val="仿宋_GB2312"/>
        <charset val="134"/>
      </rPr>
      <t>。</t>
    </r>
  </si>
  <si>
    <r>
      <rPr>
        <sz val="12"/>
        <rFont val="仿宋_GB2312"/>
        <charset val="134"/>
      </rPr>
      <t>《宁夏回族自治区医疗服务价格项目和医保诊疗目录》（</t>
    </r>
    <r>
      <rPr>
        <sz val="12"/>
        <rFont val="Times New Roman"/>
        <charset val="134"/>
      </rPr>
      <t>2023</t>
    </r>
    <r>
      <rPr>
        <sz val="12"/>
        <rFont val="仿宋_GB2312"/>
        <charset val="134"/>
      </rPr>
      <t>版）</t>
    </r>
  </si>
  <si>
    <r>
      <rPr>
        <sz val="12"/>
        <rFont val="仿宋_GB2312"/>
        <charset val="134"/>
      </rPr>
      <t>超限定支付</t>
    </r>
    <r>
      <rPr>
        <sz val="12"/>
        <rFont val="Times New Roman"/>
        <charset val="134"/>
      </rPr>
      <t>“</t>
    </r>
    <r>
      <rPr>
        <sz val="12"/>
        <rFont val="仿宋_GB2312"/>
        <charset val="134"/>
      </rPr>
      <t>言语训练</t>
    </r>
    <r>
      <rPr>
        <sz val="12"/>
        <rFont val="Times New Roman"/>
        <charset val="134"/>
      </rPr>
      <t>”</t>
    </r>
    <r>
      <rPr>
        <sz val="12"/>
        <rFont val="仿宋_GB2312"/>
        <charset val="134"/>
      </rPr>
      <t>费用</t>
    </r>
  </si>
  <si>
    <r>
      <rPr>
        <sz val="12"/>
        <rFont val="Times New Roman"/>
        <charset val="134"/>
      </rPr>
      <t>“</t>
    </r>
    <r>
      <rPr>
        <sz val="12"/>
        <rFont val="仿宋_GB2312"/>
        <charset val="134"/>
      </rPr>
      <t>言语训练</t>
    </r>
    <r>
      <rPr>
        <sz val="12"/>
        <rFont val="Times New Roman"/>
        <charset val="134"/>
      </rPr>
      <t>”</t>
    </r>
    <r>
      <rPr>
        <sz val="12"/>
        <rFont val="仿宋_GB2312"/>
        <charset val="134"/>
      </rPr>
      <t>（项目编码：</t>
    </r>
    <r>
      <rPr>
        <sz val="12"/>
        <rFont val="Times New Roman"/>
        <charset val="134"/>
      </rPr>
      <t>340200034</t>
    </r>
    <r>
      <rPr>
        <sz val="12"/>
        <rFont val="仿宋_GB2312"/>
        <charset val="134"/>
      </rPr>
      <t>）限定</t>
    </r>
    <r>
      <rPr>
        <sz val="12"/>
        <rFont val="Times New Roman"/>
        <charset val="134"/>
      </rPr>
      <t>“</t>
    </r>
    <r>
      <rPr>
        <sz val="12"/>
        <rFont val="仿宋_GB2312"/>
        <charset val="134"/>
      </rPr>
      <t>每日支付不超过</t>
    </r>
    <r>
      <rPr>
        <sz val="12"/>
        <rFont val="Times New Roman"/>
        <charset val="134"/>
      </rPr>
      <t>1</t>
    </r>
    <r>
      <rPr>
        <sz val="12"/>
        <rFont val="仿宋_GB2312"/>
        <charset val="134"/>
      </rPr>
      <t>次</t>
    </r>
    <r>
      <rPr>
        <sz val="12"/>
        <rFont val="Times New Roman"/>
        <charset val="134"/>
      </rPr>
      <t>”</t>
    </r>
    <r>
      <rPr>
        <sz val="12"/>
        <rFont val="仿宋_GB2312"/>
        <charset val="134"/>
      </rPr>
      <t>。</t>
    </r>
  </si>
  <si>
    <t>彭阳县王洼中心卫生院</t>
  </si>
  <si>
    <r>
      <rPr>
        <sz val="12"/>
        <rFont val="仿宋_GB2312"/>
        <charset val="134"/>
      </rPr>
      <t>限女性</t>
    </r>
  </si>
  <si>
    <r>
      <rPr>
        <sz val="12"/>
        <rFont val="仿宋_GB2312"/>
        <charset val="134"/>
      </rPr>
      <t>药品限女性</t>
    </r>
  </si>
  <si>
    <r>
      <rPr>
        <sz val="12"/>
        <rFont val="仿宋_GB2312"/>
        <charset val="134"/>
      </rPr>
      <t>限男性</t>
    </r>
  </si>
  <si>
    <r>
      <rPr>
        <sz val="12"/>
        <rFont val="仿宋_GB2312"/>
        <charset val="134"/>
      </rPr>
      <t>药品限男性</t>
    </r>
  </si>
  <si>
    <r>
      <rPr>
        <sz val="12"/>
        <rFont val="Times New Roman"/>
        <charset val="134"/>
      </rPr>
      <t>7-14</t>
    </r>
    <r>
      <rPr>
        <sz val="12"/>
        <rFont val="仿宋_GB2312"/>
        <charset val="134"/>
      </rPr>
      <t>岁以上使用小儿的诊疗项目</t>
    </r>
  </si>
  <si>
    <r>
      <rPr>
        <sz val="12"/>
        <rFont val="仿宋_GB2312"/>
        <charset val="134"/>
      </rPr>
      <t>核减说明：在宁夏智能监管系统中中发现违规人次</t>
    </r>
    <r>
      <rPr>
        <sz val="12"/>
        <rFont val="Times New Roman"/>
        <charset val="134"/>
      </rPr>
      <t>24</t>
    </r>
    <r>
      <rPr>
        <sz val="12"/>
        <rFont val="仿宋_GB2312"/>
        <charset val="134"/>
      </rPr>
      <t>人次，违规金额</t>
    </r>
    <r>
      <rPr>
        <sz val="12"/>
        <rFont val="Times New Roman"/>
        <charset val="134"/>
      </rPr>
      <t>366</t>
    </r>
    <r>
      <rPr>
        <sz val="12"/>
        <rFont val="仿宋_GB2312"/>
        <charset val="134"/>
      </rPr>
      <t>元，其中居民</t>
    </r>
    <r>
      <rPr>
        <sz val="12"/>
        <rFont val="Times New Roman"/>
        <charset val="134"/>
      </rPr>
      <t>24</t>
    </r>
    <r>
      <rPr>
        <sz val="12"/>
        <rFont val="仿宋_GB2312"/>
        <charset val="134"/>
      </rPr>
      <t>人次，违规金额</t>
    </r>
    <r>
      <rPr>
        <sz val="12"/>
        <rFont val="Times New Roman"/>
        <charset val="134"/>
      </rPr>
      <t>366</t>
    </r>
    <r>
      <rPr>
        <sz val="12"/>
        <rFont val="仿宋_GB2312"/>
        <charset val="134"/>
      </rPr>
      <t>元。违规金额已上交彭阳县医保局基金专户，应予以核减。现剩余违规人次</t>
    </r>
    <r>
      <rPr>
        <sz val="12"/>
        <rFont val="Times New Roman"/>
        <charset val="134"/>
      </rPr>
      <t>164</t>
    </r>
    <r>
      <rPr>
        <sz val="12"/>
        <rFont val="仿宋_GB2312"/>
        <charset val="134"/>
      </rPr>
      <t>，违规金额</t>
    </r>
    <r>
      <rPr>
        <sz val="12"/>
        <rFont val="Times New Roman"/>
        <charset val="134"/>
      </rPr>
      <t>3044.22</t>
    </r>
    <r>
      <rPr>
        <sz val="12"/>
        <rFont val="仿宋_GB2312"/>
        <charset val="134"/>
      </rPr>
      <t>元，其中职工人次</t>
    </r>
    <r>
      <rPr>
        <sz val="12"/>
        <rFont val="Times New Roman"/>
        <charset val="134"/>
      </rPr>
      <t>10</t>
    </r>
    <r>
      <rPr>
        <sz val="12"/>
        <rFont val="仿宋_GB2312"/>
        <charset val="134"/>
      </rPr>
      <t>人次，金额</t>
    </r>
    <r>
      <rPr>
        <sz val="12"/>
        <rFont val="Times New Roman"/>
        <charset val="134"/>
      </rPr>
      <t>157.23</t>
    </r>
    <r>
      <rPr>
        <sz val="12"/>
        <rFont val="仿宋_GB2312"/>
        <charset val="134"/>
      </rPr>
      <t>元，居民</t>
    </r>
    <r>
      <rPr>
        <sz val="12"/>
        <rFont val="Times New Roman"/>
        <charset val="134"/>
      </rPr>
      <t>154</t>
    </r>
    <r>
      <rPr>
        <sz val="12"/>
        <rFont val="仿宋_GB2312"/>
        <charset val="134"/>
      </rPr>
      <t>人次，违规金额</t>
    </r>
    <r>
      <rPr>
        <sz val="12"/>
        <rFont val="Times New Roman"/>
        <charset val="134"/>
      </rPr>
      <t>2886.99</t>
    </r>
    <r>
      <rPr>
        <sz val="12"/>
        <rFont val="仿宋_GB2312"/>
        <charset val="134"/>
      </rPr>
      <t>元。</t>
    </r>
  </si>
  <si>
    <r>
      <rPr>
        <sz val="12"/>
        <rFont val="仿宋_GB2312"/>
        <charset val="134"/>
      </rPr>
      <t>核减说明：在《关于开展全县定点医药机构违规问题自查自纠工作的通知》中发现违规人次</t>
    </r>
    <r>
      <rPr>
        <sz val="12"/>
        <rFont val="Times New Roman"/>
        <charset val="134"/>
      </rPr>
      <t>209</t>
    </r>
    <r>
      <rPr>
        <sz val="12"/>
        <rFont val="仿宋_GB2312"/>
        <charset val="134"/>
      </rPr>
      <t>人次，违规金额</t>
    </r>
    <r>
      <rPr>
        <sz val="12"/>
        <rFont val="Times New Roman"/>
        <charset val="134"/>
      </rPr>
      <t>2926</t>
    </r>
    <r>
      <rPr>
        <sz val="12"/>
        <rFont val="仿宋_GB2312"/>
        <charset val="134"/>
      </rPr>
      <t>元，其中居民</t>
    </r>
    <r>
      <rPr>
        <sz val="12"/>
        <rFont val="Times New Roman"/>
        <charset val="134"/>
      </rPr>
      <t>209</t>
    </r>
    <r>
      <rPr>
        <sz val="12"/>
        <rFont val="仿宋_GB2312"/>
        <charset val="134"/>
      </rPr>
      <t>人次，违规金额</t>
    </r>
    <r>
      <rPr>
        <sz val="12"/>
        <rFont val="Times New Roman"/>
        <charset val="134"/>
      </rPr>
      <t>2926</t>
    </r>
    <r>
      <rPr>
        <sz val="12"/>
        <rFont val="仿宋_GB2312"/>
        <charset val="134"/>
      </rPr>
      <t>元。违规金额已上交彭阳县医保局基金专户，应予以核减。现剩余违规人次</t>
    </r>
    <r>
      <rPr>
        <sz val="12"/>
        <rFont val="Times New Roman"/>
        <charset val="134"/>
      </rPr>
      <t>151</t>
    </r>
    <r>
      <rPr>
        <sz val="12"/>
        <rFont val="仿宋_GB2312"/>
        <charset val="134"/>
      </rPr>
      <t>，违规金额</t>
    </r>
    <r>
      <rPr>
        <sz val="12"/>
        <rFont val="Times New Roman"/>
        <charset val="134"/>
      </rPr>
      <t>1394</t>
    </r>
    <r>
      <rPr>
        <sz val="12"/>
        <rFont val="仿宋_GB2312"/>
        <charset val="134"/>
      </rPr>
      <t>元，其中居民</t>
    </r>
    <r>
      <rPr>
        <sz val="12"/>
        <rFont val="Times New Roman"/>
        <charset val="134"/>
      </rPr>
      <t>151</t>
    </r>
    <r>
      <rPr>
        <sz val="12"/>
        <rFont val="仿宋_GB2312"/>
        <charset val="134"/>
      </rPr>
      <t>人次，违规金额</t>
    </r>
    <r>
      <rPr>
        <sz val="12"/>
        <rFont val="Times New Roman"/>
        <charset val="134"/>
      </rPr>
      <t>1394</t>
    </r>
    <r>
      <rPr>
        <sz val="12"/>
        <rFont val="仿宋_GB2312"/>
        <charset val="134"/>
      </rPr>
      <t>元。</t>
    </r>
  </si>
  <si>
    <r>
      <rPr>
        <sz val="12"/>
        <rFont val="仿宋_GB2312"/>
        <charset val="134"/>
      </rPr>
      <t>核减说明：在《彭阳县医保局关于</t>
    </r>
    <r>
      <rPr>
        <sz val="12"/>
        <rFont val="Times New Roman"/>
        <charset val="134"/>
      </rPr>
      <t>2024</t>
    </r>
    <r>
      <rPr>
        <sz val="12"/>
        <rFont val="仿宋_GB2312"/>
        <charset val="134"/>
      </rPr>
      <t>年医保定点医疗机构现场专项检查全覆盖检查情况的通报》中发现违规</t>
    </r>
    <r>
      <rPr>
        <sz val="12"/>
        <rFont val="Times New Roman"/>
        <charset val="134"/>
      </rPr>
      <t>1</t>
    </r>
    <r>
      <rPr>
        <sz val="12"/>
        <rFont val="仿宋_GB2312"/>
        <charset val="134"/>
      </rPr>
      <t>人次，违规金额</t>
    </r>
    <r>
      <rPr>
        <sz val="12"/>
        <rFont val="Times New Roman"/>
        <charset val="134"/>
      </rPr>
      <t>41.4</t>
    </r>
    <r>
      <rPr>
        <sz val="12"/>
        <rFont val="仿宋_GB2312"/>
        <charset val="134"/>
      </rPr>
      <t>元，其中职工</t>
    </r>
    <r>
      <rPr>
        <sz val="12"/>
        <rFont val="Times New Roman"/>
        <charset val="134"/>
      </rPr>
      <t>1</t>
    </r>
    <r>
      <rPr>
        <sz val="12"/>
        <rFont val="仿宋_GB2312"/>
        <charset val="134"/>
      </rPr>
      <t>人次，违规金额</t>
    </r>
    <r>
      <rPr>
        <sz val="12"/>
        <rFont val="Times New Roman"/>
        <charset val="134"/>
      </rPr>
      <t>41.4</t>
    </r>
    <r>
      <rPr>
        <sz val="12"/>
        <rFont val="仿宋_GB2312"/>
        <charset val="134"/>
      </rPr>
      <t>。违规金额已上交彭阳县医保局基金专户，应予以核减。</t>
    </r>
  </si>
  <si>
    <r>
      <rPr>
        <sz val="12"/>
        <rFont val="仿宋_GB2312"/>
        <charset val="134"/>
      </rPr>
      <t>数字化摄影</t>
    </r>
    <r>
      <rPr>
        <sz val="12"/>
        <rFont val="Times New Roman"/>
        <charset val="134"/>
      </rPr>
      <t>_</t>
    </r>
    <r>
      <rPr>
        <sz val="12"/>
        <rFont val="仿宋_GB2312"/>
        <charset val="134"/>
      </rPr>
      <t>胶片数量大于摄影数量</t>
    </r>
  </si>
  <si>
    <r>
      <rPr>
        <sz val="12"/>
        <color rgb="FF000000"/>
        <rFont val="仿宋_GB2312"/>
        <charset val="134"/>
      </rPr>
      <t>彭阳县古城镇卫生院</t>
    </r>
  </si>
  <si>
    <r>
      <rPr>
        <sz val="12"/>
        <color rgb="FF000000"/>
        <rFont val="仿宋_GB2312"/>
        <charset val="134"/>
      </rPr>
      <t>彭阳县新集乡卫生院</t>
    </r>
  </si>
  <si>
    <r>
      <t>“</t>
    </r>
    <r>
      <rPr>
        <sz val="12"/>
        <rFont val="仿宋_GB2312"/>
        <charset val="134"/>
      </rPr>
      <t>彩色多普勒超声（腹部</t>
    </r>
    <r>
      <rPr>
        <sz val="12"/>
        <rFont val="Times New Roman"/>
        <charset val="134"/>
      </rPr>
      <t>”</t>
    </r>
    <r>
      <rPr>
        <sz val="12"/>
        <rFont val="仿宋_GB2312"/>
        <charset val="134"/>
      </rPr>
      <t>过度检查</t>
    </r>
  </si>
  <si>
    <r>
      <rPr>
        <sz val="12"/>
        <rFont val="仿宋_GB2312"/>
        <charset val="134"/>
      </rPr>
      <t>无适应症</t>
    </r>
  </si>
  <si>
    <r>
      <rPr>
        <sz val="12"/>
        <rFont val="仿宋_GB2312"/>
        <charset val="134"/>
      </rPr>
      <t>《宁夏基本医疗保险和生育保险诊疗项目和医疗服务设施范围及医用耗材支付标准目录》</t>
    </r>
    <r>
      <rPr>
        <sz val="12"/>
        <rFont val="Times New Roman"/>
        <charset val="134"/>
      </rPr>
      <t>(2007</t>
    </r>
    <r>
      <rPr>
        <sz val="12"/>
        <rFont val="仿宋_GB2312"/>
        <charset val="134"/>
      </rPr>
      <t>版）</t>
    </r>
  </si>
  <si>
    <r>
      <rPr>
        <sz val="12"/>
        <color rgb="FF000000"/>
        <rFont val="仿宋_GB2312"/>
        <charset val="134"/>
      </rPr>
      <t>彭阳县白阳镇卫生院</t>
    </r>
  </si>
  <si>
    <r>
      <rPr>
        <sz val="12"/>
        <rFont val="仿宋_GB2312"/>
        <charset val="134"/>
      </rPr>
      <t>过度行</t>
    </r>
    <r>
      <rPr>
        <sz val="12"/>
        <rFont val="Times New Roman"/>
        <charset val="134"/>
      </rPr>
      <t>“</t>
    </r>
    <r>
      <rPr>
        <sz val="12"/>
        <rFont val="仿宋_GB2312"/>
        <charset val="134"/>
      </rPr>
      <t>乙肝五项检查</t>
    </r>
    <r>
      <rPr>
        <sz val="12"/>
        <rFont val="Times New Roman"/>
        <charset val="134"/>
      </rPr>
      <t>”</t>
    </r>
  </si>
  <si>
    <r>
      <rPr>
        <sz val="12"/>
        <rFont val="Times New Roman"/>
        <charset val="134"/>
      </rPr>
      <t>“</t>
    </r>
    <r>
      <rPr>
        <sz val="12"/>
        <rFont val="仿宋_GB2312"/>
        <charset val="134"/>
      </rPr>
      <t>乙肝五项检查</t>
    </r>
    <r>
      <rPr>
        <sz val="12"/>
        <rFont val="Times New Roman"/>
        <charset val="134"/>
      </rPr>
      <t>”</t>
    </r>
    <r>
      <rPr>
        <sz val="12"/>
        <rFont val="仿宋_GB2312"/>
        <charset val="134"/>
      </rPr>
      <t>主要用于诊断是否存在乙肝病毒感染，可以依据诊断筛查，排除肝炎、肝硬化、肝癌、占位性病变、肿瘤、手术等相关诊断，其他无适应症检查该项目为违规。</t>
    </r>
  </si>
  <si>
    <r>
      <rPr>
        <sz val="12"/>
        <rFont val="仿宋_GB2312"/>
        <charset val="134"/>
      </rPr>
      <t>核减说明：在</t>
    </r>
    <r>
      <rPr>
        <sz val="12"/>
        <rFont val="Times New Roman"/>
        <charset val="134"/>
      </rPr>
      <t>2022</t>
    </r>
    <r>
      <rPr>
        <sz val="12"/>
        <rFont val="仿宋_GB2312"/>
        <charset val="134"/>
      </rPr>
      <t>年彭阳县医药机构第一次现场检查全覆盖中发现违规人次</t>
    </r>
    <r>
      <rPr>
        <sz val="12"/>
        <rFont val="Times New Roman"/>
        <charset val="134"/>
      </rPr>
      <t>51</t>
    </r>
    <r>
      <rPr>
        <sz val="12"/>
        <rFont val="仿宋_GB2312"/>
        <charset val="134"/>
      </rPr>
      <t>人次，违规金额</t>
    </r>
    <r>
      <rPr>
        <sz val="12"/>
        <rFont val="Times New Roman"/>
        <charset val="134"/>
      </rPr>
      <t>657.9</t>
    </r>
    <r>
      <rPr>
        <sz val="12"/>
        <rFont val="仿宋_GB2312"/>
        <charset val="134"/>
      </rPr>
      <t>元，其中职工</t>
    </r>
    <r>
      <rPr>
        <sz val="12"/>
        <rFont val="Times New Roman"/>
        <charset val="134"/>
      </rPr>
      <t>22</t>
    </r>
    <r>
      <rPr>
        <sz val="12"/>
        <rFont val="仿宋_GB2312"/>
        <charset val="134"/>
      </rPr>
      <t>人次，违规金额</t>
    </r>
    <r>
      <rPr>
        <sz val="12"/>
        <rFont val="Times New Roman"/>
        <charset val="134"/>
      </rPr>
      <t>82.8</t>
    </r>
    <r>
      <rPr>
        <sz val="12"/>
        <rFont val="仿宋_GB2312"/>
        <charset val="134"/>
      </rPr>
      <t>元；居民</t>
    </r>
    <r>
      <rPr>
        <sz val="12"/>
        <rFont val="Times New Roman"/>
        <charset val="134"/>
      </rPr>
      <t>213</t>
    </r>
    <r>
      <rPr>
        <sz val="12"/>
        <rFont val="仿宋_GB2312"/>
        <charset val="134"/>
      </rPr>
      <t>人次，违规金额</t>
    </r>
    <r>
      <rPr>
        <sz val="12"/>
        <rFont val="Times New Roman"/>
        <charset val="134"/>
      </rPr>
      <t>575.1</t>
    </r>
    <r>
      <rPr>
        <sz val="12"/>
        <rFont val="仿宋_GB2312"/>
        <charset val="134"/>
      </rPr>
      <t>元。违规金额已上交彭阳县医保局基金专户，应予以核减。现剩余违规人次</t>
    </r>
    <r>
      <rPr>
        <sz val="12"/>
        <rFont val="Times New Roman"/>
        <charset val="134"/>
      </rPr>
      <t>5</t>
    </r>
    <r>
      <rPr>
        <sz val="12"/>
        <rFont val="仿宋_GB2312"/>
        <charset val="134"/>
      </rPr>
      <t>人次，违规金额</t>
    </r>
    <r>
      <rPr>
        <sz val="12"/>
        <rFont val="Times New Roman"/>
        <charset val="134"/>
      </rPr>
      <t>13.5</t>
    </r>
    <r>
      <rPr>
        <sz val="12"/>
        <rFont val="仿宋_GB2312"/>
        <charset val="134"/>
      </rPr>
      <t>元，其中职工</t>
    </r>
    <r>
      <rPr>
        <sz val="12"/>
        <rFont val="Times New Roman"/>
        <charset val="134"/>
      </rPr>
      <t>2</t>
    </r>
    <r>
      <rPr>
        <sz val="12"/>
        <rFont val="仿宋_GB2312"/>
        <charset val="134"/>
      </rPr>
      <t>人次，违规金额</t>
    </r>
    <r>
      <rPr>
        <sz val="12"/>
        <rFont val="Times New Roman"/>
        <charset val="134"/>
      </rPr>
      <t>5.4</t>
    </r>
    <r>
      <rPr>
        <sz val="12"/>
        <rFont val="仿宋_GB2312"/>
        <charset val="134"/>
      </rPr>
      <t>元；居民</t>
    </r>
    <r>
      <rPr>
        <sz val="12"/>
        <rFont val="Times New Roman"/>
        <charset val="134"/>
      </rPr>
      <t>3</t>
    </r>
    <r>
      <rPr>
        <sz val="12"/>
        <rFont val="仿宋_GB2312"/>
        <charset val="134"/>
      </rPr>
      <t>人次，违规金额</t>
    </r>
    <r>
      <rPr>
        <sz val="12"/>
        <rFont val="Times New Roman"/>
        <charset val="134"/>
      </rPr>
      <t>8.1</t>
    </r>
    <r>
      <rPr>
        <sz val="12"/>
        <rFont val="仿宋_GB2312"/>
        <charset val="134"/>
      </rPr>
      <t>元。</t>
    </r>
  </si>
  <si>
    <r>
      <rPr>
        <sz val="12"/>
        <color rgb="FF000000"/>
        <rFont val="仿宋_GB2312"/>
        <charset val="134"/>
      </rPr>
      <t>彭阳县孟塬乡卫生院</t>
    </r>
  </si>
  <si>
    <r>
      <rPr>
        <sz val="12"/>
        <rFont val="仿宋_GB2312"/>
        <charset val="134"/>
      </rPr>
      <t>多计费用</t>
    </r>
  </si>
  <si>
    <r>
      <rPr>
        <sz val="12"/>
        <rFont val="仿宋_GB2312"/>
        <charset val="134"/>
      </rPr>
      <t>分别在长期医嘱和临时医嘱开具其他推拿治疗</t>
    </r>
  </si>
  <si>
    <t>彭阳县草庙乡卫生院</t>
  </si>
  <si>
    <r>
      <rPr>
        <sz val="12"/>
        <rFont val="仿宋_GB2312"/>
        <charset val="134"/>
      </rPr>
      <t>超常规检查</t>
    </r>
  </si>
  <si>
    <r>
      <rPr>
        <sz val="12"/>
        <rFont val="仿宋_GB2312"/>
        <charset val="134"/>
      </rPr>
      <t>彩色多普勒超声检查</t>
    </r>
    <r>
      <rPr>
        <sz val="12"/>
        <rFont val="Times New Roman"/>
        <charset val="134"/>
      </rPr>
      <t>_</t>
    </r>
    <r>
      <rPr>
        <sz val="12"/>
        <rFont val="仿宋_GB2312"/>
        <charset val="134"/>
      </rPr>
      <t>同一天数量大于</t>
    </r>
    <r>
      <rPr>
        <sz val="12"/>
        <rFont val="Times New Roman"/>
        <charset val="134"/>
      </rPr>
      <t>1</t>
    </r>
  </si>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</sst>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theme="1"/>
      <name val="宋体"/>
      <charset val="134"/>
      <scheme val="minor"/>
    </font>
    <font>
      <sz val="20"/>
      <color theme="1"/>
      <name val="方正小标宋_GBK"/>
      <charset val="134"/>
    </font>
    <font>
      <b/>
      <sz val="18"/>
      <color rgb="FF000000"/>
      <name val="方正小标宋简体"/>
      <charset val="134"/>
    </font>
    <font>
      <sz val="14"/>
      <color rgb="FF000000"/>
      <name val="仿宋_GB2312"/>
      <charset val="134"/>
    </font>
    <font>
      <sz val="12"/>
      <color rgb="FF000000"/>
      <name val="Times New Roman"/>
      <charset val="134"/>
    </font>
    <font>
      <sz val="12"/>
      <name val="Times New Roman"/>
      <charset val="134"/>
    </font>
    <font>
      <sz val="12"/>
      <color rgb="FF000000"/>
      <name val="仿宋_GB2312"/>
      <charset val="134"/>
    </font>
    <font>
      <sz val="12"/>
      <color rgb="FF000000"/>
      <name val="宋体"/>
      <charset val="134"/>
    </font>
    <font>
      <b/>
      <sz val="12"/>
      <color rgb="FF000000"/>
      <name val="Times New Roman"/>
      <charset val="134"/>
    </font>
    <font>
      <b/>
      <sz val="12"/>
      <color theme="1"/>
      <name val="Times New Roman"/>
      <charset val="134"/>
    </font>
    <font>
      <sz val="14"/>
      <name val="仿宋_GB2312"/>
      <charset val="134"/>
    </font>
    <font>
      <sz val="12"/>
      <color rgb="FFFF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1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19" fillId="0" borderId="0" applyNumberFormat="0" applyFill="0" applyBorder="0" applyAlignment="0" applyProtection="0">
      <alignment vertical="center"/>
    </xf>
    <xf numFmtId="0" fontId="20" fillId="3" borderId="17" applyNumberFormat="0" applyAlignment="0" applyProtection="0">
      <alignment vertical="center"/>
    </xf>
    <xf numFmtId="0" fontId="21" fillId="4" borderId="18" applyNumberFormat="0" applyAlignment="0" applyProtection="0">
      <alignment vertical="center"/>
    </xf>
    <xf numFmtId="0" fontId="22" fillId="4" borderId="17" applyNumberFormat="0" applyAlignment="0" applyProtection="0">
      <alignment vertical="center"/>
    </xf>
    <xf numFmtId="0" fontId="23" fillId="5" borderId="19" applyNumberFormat="0" applyAlignment="0" applyProtection="0">
      <alignment vertical="center"/>
    </xf>
    <xf numFmtId="0" fontId="24" fillId="0" borderId="20" applyNumberFormat="0" applyFill="0" applyAlignment="0" applyProtection="0">
      <alignment vertical="center"/>
    </xf>
    <xf numFmtId="0" fontId="25" fillId="0" borderId="21"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45">
    <xf numFmtId="0" fontId="0" fillId="0" borderId="0" xfId="0">
      <alignment vertical="center"/>
    </xf>
    <xf numFmtId="0" fontId="0" fillId="0" borderId="0" xfId="0" applyFill="1">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176" fontId="8" fillId="0" borderId="4" xfId="0" applyNumberFormat="1" applyFont="1" applyFill="1" applyBorder="1" applyAlignment="1">
      <alignment horizontal="center" vertical="center"/>
    </xf>
    <xf numFmtId="0" fontId="6" fillId="0" borderId="5" xfId="0" applyFont="1" applyFill="1" applyBorder="1" applyAlignment="1">
      <alignment horizontal="center" vertical="center"/>
    </xf>
    <xf numFmtId="0" fontId="6" fillId="0" borderId="4" xfId="0" applyFont="1" applyFill="1" applyBorder="1" applyAlignment="1">
      <alignment vertical="center" wrapText="1"/>
    </xf>
    <xf numFmtId="0" fontId="6"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176" fontId="8" fillId="0" borderId="1" xfId="0" applyNumberFormat="1" applyFont="1" applyFill="1" applyBorder="1" applyAlignment="1">
      <alignment horizontal="center" vertical="center"/>
    </xf>
    <xf numFmtId="176" fontId="0" fillId="0" borderId="5" xfId="0" applyNumberFormat="1" applyFill="1" applyBorder="1" applyAlignment="1">
      <alignment horizontal="center" vertical="center"/>
    </xf>
    <xf numFmtId="176" fontId="0" fillId="0" borderId="6" xfId="0" applyNumberFormat="1" applyFill="1" applyBorder="1" applyAlignment="1">
      <alignment horizontal="center" vertical="center"/>
    </xf>
    <xf numFmtId="176" fontId="0" fillId="0" borderId="7" xfId="0" applyNumberFormat="1" applyFill="1" applyBorder="1" applyAlignment="1">
      <alignment horizontal="center" vertical="center"/>
    </xf>
    <xf numFmtId="176" fontId="9" fillId="0" borderId="4" xfId="0" applyNumberFormat="1" applyFont="1" applyFill="1" applyBorder="1" applyAlignment="1">
      <alignment horizontal="center" vertical="center"/>
    </xf>
    <xf numFmtId="0" fontId="3" fillId="0" borderId="9" xfId="0" applyFont="1" applyFill="1" applyBorder="1" applyAlignment="1">
      <alignment horizontal="center" vertical="center"/>
    </xf>
    <xf numFmtId="0" fontId="3" fillId="0" borderId="6" xfId="0" applyFont="1" applyFill="1" applyBorder="1" applyAlignment="1">
      <alignment horizontal="center" vertical="center"/>
    </xf>
    <xf numFmtId="0" fontId="6" fillId="0" borderId="11"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0" fillId="0" borderId="0" xfId="0" applyFont="1" applyFill="1" applyBorder="1" applyAlignment="1">
      <alignment horizontal="left" vertical="center"/>
    </xf>
    <xf numFmtId="0" fontId="3" fillId="0" borderId="7" xfId="0" applyFont="1" applyFill="1" applyBorder="1" applyAlignment="1">
      <alignment horizontal="center" vertical="center"/>
    </xf>
    <xf numFmtId="0" fontId="10" fillId="0" borderId="4" xfId="0" applyFont="1" applyFill="1" applyBorder="1" applyAlignment="1">
      <alignment horizontal="left" vertical="center"/>
    </xf>
    <xf numFmtId="0" fontId="5" fillId="0" borderId="13" xfId="0" applyFont="1" applyFill="1" applyBorder="1" applyAlignment="1">
      <alignment horizontal="justify" vertical="center" wrapText="1"/>
    </xf>
    <xf numFmtId="0" fontId="5" fillId="0" borderId="4" xfId="0" applyFont="1" applyFill="1" applyBorder="1" applyAlignment="1">
      <alignment horizontal="justify" vertical="center" wrapText="1"/>
    </xf>
    <xf numFmtId="0" fontId="4" fillId="0" borderId="4" xfId="0" applyFont="1" applyFill="1" applyBorder="1" applyAlignment="1">
      <alignment horizontal="center" vertical="center"/>
    </xf>
    <xf numFmtId="0" fontId="11" fillId="0" borderId="13" xfId="0" applyFont="1" applyFill="1" applyBorder="1" applyAlignment="1">
      <alignment horizontal="justify" vertical="center" wrapText="1"/>
    </xf>
    <xf numFmtId="0" fontId="4" fillId="0" borderId="1" xfId="0" applyFont="1" applyFill="1" applyBorder="1" applyAlignment="1">
      <alignment horizontal="center" vertical="center"/>
    </xf>
    <xf numFmtId="176" fontId="0" fillId="0" borderId="4" xfId="0" applyNumberForma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51"/>
  <sheetViews>
    <sheetView tabSelected="1" topLeftCell="A37" workbookViewId="0">
      <selection activeCell="K43" sqref="K43"/>
    </sheetView>
  </sheetViews>
  <sheetFormatPr defaultColWidth="9" defaultRowHeight="13.5"/>
  <cols>
    <col min="1" max="1" width="7" customWidth="1"/>
    <col min="4" max="4" width="10.625" customWidth="1"/>
    <col min="5" max="5" width="14.625" customWidth="1"/>
    <col min="6" max="6" width="20.875" customWidth="1"/>
    <col min="7" max="7" width="10.625" customWidth="1"/>
    <col min="8" max="8" width="10.625" style="1" customWidth="1"/>
    <col min="9" max="11" width="10.625" customWidth="1"/>
    <col min="12" max="12" width="10.625" style="1" customWidth="1"/>
    <col min="13" max="13" width="10.625" customWidth="1"/>
    <col min="14" max="14" width="10.625" style="1" customWidth="1"/>
    <col min="15" max="16" width="10.625" customWidth="1"/>
    <col min="17" max="17" width="10.625" style="1" customWidth="1"/>
    <col min="18" max="19" width="10.625" customWidth="1"/>
    <col min="20" max="20" width="22.875" customWidth="1"/>
  </cols>
  <sheetData>
    <row r="1" ht="27" spans="1:20">
      <c r="A1" s="2"/>
      <c r="B1" s="3" t="s">
        <v>0</v>
      </c>
      <c r="C1" s="2"/>
      <c r="D1" s="2"/>
      <c r="E1" s="2"/>
      <c r="F1" s="2"/>
      <c r="G1" s="2"/>
      <c r="H1" s="2"/>
      <c r="I1" s="2"/>
      <c r="J1" s="2"/>
      <c r="K1" s="2"/>
      <c r="L1" s="2"/>
      <c r="M1" s="2"/>
      <c r="N1" s="2"/>
      <c r="O1" s="2"/>
      <c r="P1" s="2"/>
      <c r="Q1" s="2"/>
      <c r="R1" s="2"/>
      <c r="S1" s="2"/>
      <c r="T1" s="2"/>
    </row>
    <row r="2" ht="24" spans="1:20">
      <c r="A2" s="4" t="s">
        <v>1</v>
      </c>
      <c r="B2" s="4"/>
      <c r="C2" s="4"/>
      <c r="D2" s="4"/>
      <c r="E2" s="4"/>
      <c r="F2" s="4"/>
      <c r="G2" s="4"/>
      <c r="H2" s="4"/>
      <c r="I2" s="4"/>
      <c r="J2" s="4"/>
      <c r="K2" s="4"/>
      <c r="L2" s="4"/>
      <c r="M2" s="4"/>
      <c r="N2" s="4"/>
      <c r="O2" s="4"/>
      <c r="P2" s="4"/>
      <c r="Q2" s="4"/>
      <c r="R2" s="4"/>
      <c r="S2" s="4"/>
      <c r="T2" s="4"/>
    </row>
    <row r="3" ht="18.75" spans="1:20">
      <c r="A3" s="5" t="s">
        <v>2</v>
      </c>
      <c r="B3" s="5"/>
      <c r="C3" s="5"/>
      <c r="D3" s="5"/>
      <c r="E3" s="5"/>
      <c r="F3" s="5"/>
      <c r="G3" s="6" t="s">
        <v>3</v>
      </c>
      <c r="H3" s="6"/>
      <c r="I3" s="6"/>
      <c r="J3" s="6"/>
      <c r="K3" s="6"/>
      <c r="L3" s="6"/>
      <c r="M3" s="6"/>
      <c r="N3" s="6"/>
      <c r="O3" s="6"/>
      <c r="P3" s="6"/>
      <c r="Q3" s="6"/>
      <c r="R3" s="6"/>
      <c r="S3" s="6"/>
      <c r="T3" s="6"/>
    </row>
    <row r="4" ht="18.75" spans="1:20">
      <c r="A4" s="5"/>
      <c r="B4" s="5"/>
      <c r="C4" s="5"/>
      <c r="D4" s="5"/>
      <c r="E4" s="5"/>
      <c r="F4" s="5"/>
      <c r="G4" s="5"/>
      <c r="H4" s="5"/>
      <c r="I4" s="5"/>
      <c r="J4" s="5"/>
      <c r="K4" s="5"/>
      <c r="L4" s="5"/>
      <c r="M4" s="5"/>
      <c r="N4" s="5"/>
      <c r="O4" s="5"/>
      <c r="P4" s="5"/>
      <c r="Q4" s="5"/>
      <c r="R4" s="5"/>
      <c r="S4" s="36"/>
      <c r="T4" s="36"/>
    </row>
    <row r="5" ht="18.75" spans="1:20">
      <c r="A5" s="7" t="s">
        <v>4</v>
      </c>
      <c r="B5" s="7" t="s">
        <v>5</v>
      </c>
      <c r="C5" s="7" t="s">
        <v>6</v>
      </c>
      <c r="D5" s="7" t="s">
        <v>6</v>
      </c>
      <c r="E5" s="7" t="s">
        <v>7</v>
      </c>
      <c r="F5" s="7" t="s">
        <v>8</v>
      </c>
      <c r="G5" s="7" t="s">
        <v>9</v>
      </c>
      <c r="H5" s="7" t="s">
        <v>10</v>
      </c>
      <c r="I5" s="7" t="s">
        <v>11</v>
      </c>
      <c r="J5" s="13" t="s">
        <v>12</v>
      </c>
      <c r="K5" s="13" t="s">
        <v>13</v>
      </c>
      <c r="L5" s="30"/>
      <c r="M5" s="31"/>
      <c r="N5" s="31"/>
      <c r="O5" s="31"/>
      <c r="P5" s="31"/>
      <c r="Q5" s="31"/>
      <c r="R5" s="37"/>
      <c r="S5" s="38"/>
      <c r="T5" s="38"/>
    </row>
    <row r="6" spans="1:20">
      <c r="A6" s="8"/>
      <c r="B6" s="8"/>
      <c r="C6" s="9"/>
      <c r="D6" s="9"/>
      <c r="E6" s="8"/>
      <c r="F6" s="8"/>
      <c r="G6" s="8"/>
      <c r="H6" s="8"/>
      <c r="I6" s="8"/>
      <c r="J6" s="14"/>
      <c r="K6" s="14"/>
      <c r="L6" s="32" t="s">
        <v>14</v>
      </c>
      <c r="M6" s="33" t="s">
        <v>15</v>
      </c>
      <c r="N6" s="34" t="s">
        <v>16</v>
      </c>
      <c r="O6" s="34" t="s">
        <v>17</v>
      </c>
      <c r="P6" s="34" t="s">
        <v>18</v>
      </c>
      <c r="Q6" s="34" t="s">
        <v>19</v>
      </c>
      <c r="R6" s="34" t="s">
        <v>17</v>
      </c>
      <c r="S6" s="10" t="s">
        <v>20</v>
      </c>
      <c r="T6" s="10" t="s">
        <v>21</v>
      </c>
    </row>
    <row r="7" ht="28.5" spans="1:20">
      <c r="A7" s="9"/>
      <c r="B7" s="9"/>
      <c r="C7" s="10" t="s">
        <v>22</v>
      </c>
      <c r="D7" s="10" t="s">
        <v>23</v>
      </c>
      <c r="E7" s="9"/>
      <c r="F7" s="9"/>
      <c r="G7" s="9"/>
      <c r="H7" s="9"/>
      <c r="I7" s="9"/>
      <c r="J7" s="15"/>
      <c r="K7" s="15"/>
      <c r="L7" s="35"/>
      <c r="M7" s="33"/>
      <c r="N7" s="34"/>
      <c r="O7" s="34"/>
      <c r="P7" s="34"/>
      <c r="Q7" s="34"/>
      <c r="R7" s="34"/>
      <c r="S7" s="10"/>
      <c r="T7" s="10"/>
    </row>
    <row r="8" ht="133" customHeight="1" spans="1:20">
      <c r="A8" s="10">
        <v>1</v>
      </c>
      <c r="B8" s="7" t="s">
        <v>24</v>
      </c>
      <c r="C8" s="11" t="s">
        <v>25</v>
      </c>
      <c r="D8" s="11" t="s">
        <v>26</v>
      </c>
      <c r="E8" s="11" t="s">
        <v>27</v>
      </c>
      <c r="F8" s="11" t="s">
        <v>28</v>
      </c>
      <c r="G8" s="12">
        <v>116</v>
      </c>
      <c r="H8" s="12">
        <v>1392</v>
      </c>
      <c r="I8" s="12">
        <f t="shared" ref="I8:I16" si="0">H8*0.87</f>
        <v>1211.04</v>
      </c>
      <c r="J8" s="12">
        <v>0</v>
      </c>
      <c r="K8" s="12">
        <v>116</v>
      </c>
      <c r="L8" s="12">
        <v>1392</v>
      </c>
      <c r="M8" s="12">
        <v>15</v>
      </c>
      <c r="N8" s="12">
        <v>180</v>
      </c>
      <c r="O8" s="12">
        <f t="shared" ref="O8:O16" si="1">N8*0.87</f>
        <v>156.6</v>
      </c>
      <c r="P8" s="12">
        <v>101</v>
      </c>
      <c r="Q8" s="12">
        <v>1212</v>
      </c>
      <c r="R8" s="12">
        <f t="shared" ref="R8:R16" si="2">Q8*0.87</f>
        <v>1054.44</v>
      </c>
      <c r="S8" s="11" t="s">
        <v>29</v>
      </c>
      <c r="T8" s="39"/>
    </row>
    <row r="9" ht="97" customHeight="1" spans="1:20">
      <c r="A9" s="10">
        <v>2</v>
      </c>
      <c r="B9" s="8"/>
      <c r="C9" s="11" t="s">
        <v>25</v>
      </c>
      <c r="D9" s="11" t="s">
        <v>30</v>
      </c>
      <c r="E9" s="11" t="s">
        <v>31</v>
      </c>
      <c r="F9" s="11" t="s">
        <v>31</v>
      </c>
      <c r="G9" s="12">
        <v>39</v>
      </c>
      <c r="H9" s="12">
        <v>470</v>
      </c>
      <c r="I9" s="12">
        <f t="shared" si="0"/>
        <v>408.9</v>
      </c>
      <c r="J9" s="12">
        <v>0</v>
      </c>
      <c r="K9" s="12">
        <v>39</v>
      </c>
      <c r="L9" s="12">
        <v>470</v>
      </c>
      <c r="M9" s="12">
        <v>0</v>
      </c>
      <c r="N9" s="12">
        <v>0</v>
      </c>
      <c r="O9" s="12">
        <v>0</v>
      </c>
      <c r="P9" s="12">
        <v>39</v>
      </c>
      <c r="Q9" s="12">
        <v>470</v>
      </c>
      <c r="R9" s="12">
        <f t="shared" si="2"/>
        <v>408.9</v>
      </c>
      <c r="S9" s="11" t="s">
        <v>29</v>
      </c>
      <c r="T9" s="40"/>
    </row>
    <row r="10" ht="237" customHeight="1" spans="1:20">
      <c r="A10" s="10">
        <v>3</v>
      </c>
      <c r="B10" s="8"/>
      <c r="C10" s="11" t="s">
        <v>25</v>
      </c>
      <c r="D10" s="11" t="s">
        <v>30</v>
      </c>
      <c r="E10" s="11" t="s">
        <v>32</v>
      </c>
      <c r="F10" s="11" t="s">
        <v>33</v>
      </c>
      <c r="G10" s="12">
        <v>158</v>
      </c>
      <c r="H10" s="12">
        <v>1896</v>
      </c>
      <c r="I10" s="12">
        <f t="shared" si="0"/>
        <v>1649.52</v>
      </c>
      <c r="J10" s="12">
        <v>0</v>
      </c>
      <c r="K10" s="12">
        <v>158</v>
      </c>
      <c r="L10" s="12">
        <v>1896</v>
      </c>
      <c r="M10" s="12">
        <v>0</v>
      </c>
      <c r="N10" s="12">
        <v>0</v>
      </c>
      <c r="O10" s="12">
        <v>0</v>
      </c>
      <c r="P10" s="12">
        <v>158</v>
      </c>
      <c r="Q10" s="12">
        <v>1896</v>
      </c>
      <c r="R10" s="12">
        <f t="shared" si="2"/>
        <v>1649.52</v>
      </c>
      <c r="S10" s="11" t="s">
        <v>29</v>
      </c>
      <c r="T10" s="40"/>
    </row>
    <row r="11" ht="46" customHeight="1" spans="1:20">
      <c r="A11" s="10">
        <v>4</v>
      </c>
      <c r="B11" s="8"/>
      <c r="C11" s="11" t="s">
        <v>25</v>
      </c>
      <c r="D11" s="11" t="s">
        <v>26</v>
      </c>
      <c r="E11" s="11" t="s">
        <v>34</v>
      </c>
      <c r="F11" s="11" t="s">
        <v>34</v>
      </c>
      <c r="G11" s="12">
        <v>7</v>
      </c>
      <c r="H11" s="12">
        <v>336</v>
      </c>
      <c r="I11" s="12">
        <f t="shared" si="0"/>
        <v>292.32</v>
      </c>
      <c r="J11" s="12">
        <v>0</v>
      </c>
      <c r="K11" s="12">
        <v>7</v>
      </c>
      <c r="L11" s="12">
        <v>336</v>
      </c>
      <c r="M11" s="12">
        <v>2</v>
      </c>
      <c r="N11" s="12">
        <v>96</v>
      </c>
      <c r="O11" s="12">
        <f t="shared" si="1"/>
        <v>83.52</v>
      </c>
      <c r="P11" s="12">
        <v>5</v>
      </c>
      <c r="Q11" s="12">
        <v>240</v>
      </c>
      <c r="R11" s="12">
        <f t="shared" si="2"/>
        <v>208.8</v>
      </c>
      <c r="S11" s="11" t="s">
        <v>29</v>
      </c>
      <c r="T11" s="40"/>
    </row>
    <row r="12" ht="132" customHeight="1" spans="1:20">
      <c r="A12" s="10">
        <v>5</v>
      </c>
      <c r="B12" s="9"/>
      <c r="C12" s="11" t="s">
        <v>25</v>
      </c>
      <c r="D12" s="11" t="s">
        <v>26</v>
      </c>
      <c r="E12" s="11" t="s">
        <v>35</v>
      </c>
      <c r="F12" s="11" t="s">
        <v>36</v>
      </c>
      <c r="G12" s="12">
        <v>134</v>
      </c>
      <c r="H12" s="12">
        <v>5379</v>
      </c>
      <c r="I12" s="12">
        <f t="shared" si="0"/>
        <v>4679.73</v>
      </c>
      <c r="J12" s="12">
        <v>0</v>
      </c>
      <c r="K12" s="12">
        <v>134</v>
      </c>
      <c r="L12" s="12">
        <v>5379</v>
      </c>
      <c r="M12" s="12">
        <v>12</v>
      </c>
      <c r="N12" s="12">
        <v>462</v>
      </c>
      <c r="O12" s="12">
        <f t="shared" si="1"/>
        <v>401.94</v>
      </c>
      <c r="P12" s="12">
        <v>122</v>
      </c>
      <c r="Q12" s="12">
        <v>4917</v>
      </c>
      <c r="R12" s="12">
        <f t="shared" si="2"/>
        <v>4277.79</v>
      </c>
      <c r="S12" s="11" t="s">
        <v>29</v>
      </c>
      <c r="T12" s="40"/>
    </row>
    <row r="13" ht="132" customHeight="1" spans="1:20">
      <c r="A13" s="10">
        <v>6</v>
      </c>
      <c r="B13" s="13" t="s">
        <v>37</v>
      </c>
      <c r="C13" s="11" t="s">
        <v>25</v>
      </c>
      <c r="D13" s="11" t="s">
        <v>26</v>
      </c>
      <c r="E13" s="11" t="s">
        <v>38</v>
      </c>
      <c r="F13" s="11" t="s">
        <v>39</v>
      </c>
      <c r="G13" s="12">
        <v>82</v>
      </c>
      <c r="H13" s="12">
        <v>3145</v>
      </c>
      <c r="I13" s="12">
        <f t="shared" si="0"/>
        <v>2736.15</v>
      </c>
      <c r="J13" s="12">
        <v>0</v>
      </c>
      <c r="K13" s="12">
        <v>82</v>
      </c>
      <c r="L13" s="12">
        <v>3145</v>
      </c>
      <c r="M13" s="12">
        <v>6</v>
      </c>
      <c r="N13" s="12">
        <v>243</v>
      </c>
      <c r="O13" s="12">
        <f t="shared" si="1"/>
        <v>211.41</v>
      </c>
      <c r="P13" s="12">
        <v>76</v>
      </c>
      <c r="Q13" s="12">
        <v>2902</v>
      </c>
      <c r="R13" s="12">
        <f t="shared" si="2"/>
        <v>2524.74</v>
      </c>
      <c r="S13" s="11" t="s">
        <v>29</v>
      </c>
      <c r="T13" s="40"/>
    </row>
    <row r="14" ht="31.5" spans="1:20">
      <c r="A14" s="10">
        <v>7</v>
      </c>
      <c r="B14" s="14"/>
      <c r="C14" s="11" t="s">
        <v>25</v>
      </c>
      <c r="D14" s="11" t="s">
        <v>26</v>
      </c>
      <c r="E14" s="11" t="s">
        <v>40</v>
      </c>
      <c r="F14" s="11" t="s">
        <v>40</v>
      </c>
      <c r="G14" s="12">
        <v>555</v>
      </c>
      <c r="H14" s="12">
        <v>11322</v>
      </c>
      <c r="I14" s="12">
        <f t="shared" si="0"/>
        <v>9850.14</v>
      </c>
      <c r="J14" s="12">
        <v>0</v>
      </c>
      <c r="K14" s="12">
        <v>555</v>
      </c>
      <c r="L14" s="12">
        <v>11322</v>
      </c>
      <c r="M14" s="12">
        <v>60</v>
      </c>
      <c r="N14" s="12">
        <v>1224</v>
      </c>
      <c r="O14" s="12">
        <f t="shared" si="1"/>
        <v>1064.88</v>
      </c>
      <c r="P14" s="12">
        <v>495</v>
      </c>
      <c r="Q14" s="12">
        <v>10098</v>
      </c>
      <c r="R14" s="12">
        <f t="shared" si="2"/>
        <v>8785.26</v>
      </c>
      <c r="S14" s="11" t="s">
        <v>29</v>
      </c>
      <c r="T14" s="40"/>
    </row>
    <row r="15" ht="170" customHeight="1" spans="1:20">
      <c r="A15" s="10">
        <v>8</v>
      </c>
      <c r="B15" s="14"/>
      <c r="C15" s="11" t="s">
        <v>25</v>
      </c>
      <c r="D15" s="11" t="s">
        <v>26</v>
      </c>
      <c r="E15" s="11" t="s">
        <v>41</v>
      </c>
      <c r="F15" s="11" t="s">
        <v>42</v>
      </c>
      <c r="G15" s="12">
        <v>35</v>
      </c>
      <c r="H15" s="12">
        <v>455</v>
      </c>
      <c r="I15" s="12">
        <f t="shared" si="0"/>
        <v>395.85</v>
      </c>
      <c r="J15" s="12">
        <v>0</v>
      </c>
      <c r="K15" s="12">
        <v>35</v>
      </c>
      <c r="L15" s="12">
        <v>455</v>
      </c>
      <c r="M15" s="12">
        <v>9</v>
      </c>
      <c r="N15" s="12">
        <v>117</v>
      </c>
      <c r="O15" s="12">
        <f t="shared" si="1"/>
        <v>101.79</v>
      </c>
      <c r="P15" s="12">
        <v>26</v>
      </c>
      <c r="Q15" s="12">
        <v>338</v>
      </c>
      <c r="R15" s="12">
        <f t="shared" si="2"/>
        <v>294.06</v>
      </c>
      <c r="S15" s="11" t="s">
        <v>29</v>
      </c>
      <c r="T15" s="40"/>
    </row>
    <row r="16" ht="87" spans="1:20">
      <c r="A16" s="10">
        <v>9</v>
      </c>
      <c r="B16" s="15"/>
      <c r="C16" s="11" t="s">
        <v>25</v>
      </c>
      <c r="D16" s="11" t="s">
        <v>43</v>
      </c>
      <c r="E16" s="11" t="s">
        <v>44</v>
      </c>
      <c r="F16" s="11" t="s">
        <v>45</v>
      </c>
      <c r="G16" s="12">
        <v>129</v>
      </c>
      <c r="H16" s="12">
        <v>1350</v>
      </c>
      <c r="I16" s="12">
        <f t="shared" si="0"/>
        <v>1174.5</v>
      </c>
      <c r="J16" s="12">
        <v>0</v>
      </c>
      <c r="K16" s="12">
        <v>129</v>
      </c>
      <c r="L16" s="12">
        <v>1350</v>
      </c>
      <c r="M16" s="12">
        <v>18</v>
      </c>
      <c r="N16" s="12">
        <v>162</v>
      </c>
      <c r="O16" s="12">
        <f t="shared" si="1"/>
        <v>140.94</v>
      </c>
      <c r="P16" s="12">
        <v>111</v>
      </c>
      <c r="Q16" s="12">
        <v>1188</v>
      </c>
      <c r="R16" s="12">
        <f t="shared" si="2"/>
        <v>1033.56</v>
      </c>
      <c r="S16" s="11" t="s">
        <v>46</v>
      </c>
      <c r="T16" s="40"/>
    </row>
    <row r="17" ht="15.75" spans="1:20">
      <c r="A17" s="16" t="s">
        <v>47</v>
      </c>
      <c r="B17" s="17"/>
      <c r="C17" s="17"/>
      <c r="D17" s="17"/>
      <c r="E17" s="17"/>
      <c r="F17" s="18"/>
      <c r="G17" s="19">
        <f t="shared" ref="G17:L17" si="3">SUM(G8:G16)</f>
        <v>1255</v>
      </c>
      <c r="H17" s="19">
        <f t="shared" si="3"/>
        <v>25745</v>
      </c>
      <c r="I17" s="19">
        <f t="shared" si="3"/>
        <v>22398.15</v>
      </c>
      <c r="J17" s="12">
        <v>0</v>
      </c>
      <c r="K17" s="19">
        <f t="shared" si="3"/>
        <v>1255</v>
      </c>
      <c r="L17" s="19">
        <f t="shared" si="3"/>
        <v>25745</v>
      </c>
      <c r="M17" s="19">
        <f t="shared" ref="M17:R17" si="4">SUM(M8:M16)</f>
        <v>122</v>
      </c>
      <c r="N17" s="19">
        <f t="shared" si="4"/>
        <v>2484</v>
      </c>
      <c r="O17" s="19">
        <f t="shared" si="4"/>
        <v>2161.08</v>
      </c>
      <c r="P17" s="19">
        <f t="shared" si="4"/>
        <v>1133</v>
      </c>
      <c r="Q17" s="19">
        <f t="shared" si="4"/>
        <v>23261</v>
      </c>
      <c r="R17" s="19">
        <f t="shared" si="4"/>
        <v>20237.07</v>
      </c>
      <c r="S17" s="41"/>
      <c r="T17" s="41"/>
    </row>
    <row r="18" ht="157" customHeight="1" spans="1:20">
      <c r="A18" s="10">
        <v>10</v>
      </c>
      <c r="B18" s="7" t="s">
        <v>48</v>
      </c>
      <c r="C18" s="11" t="s">
        <v>25</v>
      </c>
      <c r="D18" s="11" t="s">
        <v>26</v>
      </c>
      <c r="E18" s="11" t="s">
        <v>49</v>
      </c>
      <c r="F18" s="11" t="s">
        <v>50</v>
      </c>
      <c r="G18" s="12">
        <v>253</v>
      </c>
      <c r="H18" s="12">
        <v>2530</v>
      </c>
      <c r="I18" s="12">
        <v>2201.1</v>
      </c>
      <c r="J18" s="12">
        <v>0</v>
      </c>
      <c r="K18" s="12">
        <v>253</v>
      </c>
      <c r="L18" s="12">
        <v>2530</v>
      </c>
      <c r="M18" s="12">
        <v>222</v>
      </c>
      <c r="N18" s="12">
        <v>2220</v>
      </c>
      <c r="O18" s="12">
        <v>1931.4</v>
      </c>
      <c r="P18" s="12">
        <v>31</v>
      </c>
      <c r="Q18" s="12">
        <v>310</v>
      </c>
      <c r="R18" s="12">
        <v>269.7</v>
      </c>
      <c r="S18" s="11" t="s">
        <v>29</v>
      </c>
      <c r="T18" s="42"/>
    </row>
    <row r="19" ht="204" spans="1:20">
      <c r="A19" s="10">
        <v>11</v>
      </c>
      <c r="B19" s="9"/>
      <c r="C19" s="11" t="s">
        <v>25</v>
      </c>
      <c r="D19" s="11" t="s">
        <v>26</v>
      </c>
      <c r="E19" s="11" t="s">
        <v>51</v>
      </c>
      <c r="F19" s="11" t="s">
        <v>52</v>
      </c>
      <c r="G19" s="12">
        <v>245</v>
      </c>
      <c r="H19" s="12">
        <v>5575</v>
      </c>
      <c r="I19" s="12">
        <v>4850.25</v>
      </c>
      <c r="J19" s="12">
        <v>0</v>
      </c>
      <c r="K19" s="12">
        <v>245</v>
      </c>
      <c r="L19" s="12">
        <v>5575</v>
      </c>
      <c r="M19" s="12">
        <v>245</v>
      </c>
      <c r="N19" s="12">
        <v>5575</v>
      </c>
      <c r="O19" s="12">
        <v>4850.25</v>
      </c>
      <c r="P19" s="12">
        <v>0</v>
      </c>
      <c r="Q19" s="12">
        <v>0</v>
      </c>
      <c r="R19" s="12">
        <v>0</v>
      </c>
      <c r="S19" s="11" t="s">
        <v>29</v>
      </c>
      <c r="T19" s="39"/>
    </row>
    <row r="20" s="1" customFormat="1" ht="205" customHeight="1" spans="1:20">
      <c r="A20" s="10">
        <v>12</v>
      </c>
      <c r="B20" s="13" t="s">
        <v>53</v>
      </c>
      <c r="C20" s="11" t="s">
        <v>25</v>
      </c>
      <c r="D20" s="11" t="s">
        <v>26</v>
      </c>
      <c r="E20" s="11" t="s">
        <v>54</v>
      </c>
      <c r="F20" s="11" t="s">
        <v>54</v>
      </c>
      <c r="G20" s="12">
        <v>236</v>
      </c>
      <c r="H20" s="12">
        <v>708</v>
      </c>
      <c r="I20" s="12">
        <v>615.96</v>
      </c>
      <c r="J20" s="12">
        <v>93</v>
      </c>
      <c r="K20" s="12">
        <v>205</v>
      </c>
      <c r="L20" s="12">
        <v>615</v>
      </c>
      <c r="M20" s="12">
        <v>201</v>
      </c>
      <c r="N20" s="12">
        <v>603</v>
      </c>
      <c r="O20" s="12">
        <v>524.61</v>
      </c>
      <c r="P20" s="12">
        <v>4</v>
      </c>
      <c r="Q20" s="12">
        <v>12</v>
      </c>
      <c r="R20" s="12">
        <v>10.44</v>
      </c>
      <c r="S20" s="11" t="s">
        <v>29</v>
      </c>
      <c r="T20" s="39" t="s">
        <v>55</v>
      </c>
    </row>
    <row r="21" ht="68" customHeight="1" spans="1:20">
      <c r="A21" s="10">
        <v>13</v>
      </c>
      <c r="B21" s="14"/>
      <c r="C21" s="11" t="s">
        <v>25</v>
      </c>
      <c r="D21" s="11" t="s">
        <v>56</v>
      </c>
      <c r="E21" s="11" t="s">
        <v>57</v>
      </c>
      <c r="F21" s="11" t="s">
        <v>57</v>
      </c>
      <c r="G21" s="12">
        <v>59</v>
      </c>
      <c r="H21" s="12">
        <v>1246.88</v>
      </c>
      <c r="I21" s="12">
        <v>1084.7856</v>
      </c>
      <c r="J21" s="12">
        <v>0</v>
      </c>
      <c r="K21" s="12">
        <v>59</v>
      </c>
      <c r="L21" s="12">
        <v>1246.88</v>
      </c>
      <c r="M21" s="12">
        <v>13</v>
      </c>
      <c r="N21" s="12">
        <v>419.04</v>
      </c>
      <c r="O21" s="12">
        <v>364.5648</v>
      </c>
      <c r="P21" s="12">
        <v>46</v>
      </c>
      <c r="Q21" s="12">
        <v>827.84</v>
      </c>
      <c r="R21" s="12">
        <v>720.2208</v>
      </c>
      <c r="S21" s="11" t="s">
        <v>58</v>
      </c>
      <c r="T21" s="42"/>
    </row>
    <row r="22" ht="53" customHeight="1" spans="1:20">
      <c r="A22" s="10">
        <v>14</v>
      </c>
      <c r="B22" s="14"/>
      <c r="C22" s="11" t="s">
        <v>25</v>
      </c>
      <c r="D22" s="11" t="s">
        <v>56</v>
      </c>
      <c r="E22" s="11" t="s">
        <v>59</v>
      </c>
      <c r="F22" s="11" t="s">
        <v>59</v>
      </c>
      <c r="G22" s="12">
        <v>8</v>
      </c>
      <c r="H22" s="12">
        <v>208</v>
      </c>
      <c r="I22" s="12">
        <v>180.96</v>
      </c>
      <c r="J22" s="12">
        <v>0</v>
      </c>
      <c r="K22" s="12">
        <v>8</v>
      </c>
      <c r="L22" s="12">
        <v>208</v>
      </c>
      <c r="M22" s="12">
        <v>0</v>
      </c>
      <c r="N22" s="12">
        <v>0</v>
      </c>
      <c r="O22" s="12">
        <v>0</v>
      </c>
      <c r="P22" s="12">
        <v>8</v>
      </c>
      <c r="Q22" s="12">
        <v>208</v>
      </c>
      <c r="R22" s="12">
        <v>180.96</v>
      </c>
      <c r="S22" s="11" t="s">
        <v>58</v>
      </c>
      <c r="T22" s="42"/>
    </row>
    <row r="23" ht="63" spans="1:20">
      <c r="A23" s="10">
        <v>15</v>
      </c>
      <c r="B23" s="14"/>
      <c r="C23" s="11" t="s">
        <v>25</v>
      </c>
      <c r="D23" s="11" t="s">
        <v>26</v>
      </c>
      <c r="E23" s="11" t="s">
        <v>60</v>
      </c>
      <c r="F23" s="11" t="s">
        <v>61</v>
      </c>
      <c r="G23" s="12">
        <v>41</v>
      </c>
      <c r="H23" s="12">
        <v>1968</v>
      </c>
      <c r="I23" s="12">
        <v>1712.16</v>
      </c>
      <c r="J23" s="12">
        <v>0</v>
      </c>
      <c r="K23" s="12">
        <v>41</v>
      </c>
      <c r="L23" s="12">
        <v>1968</v>
      </c>
      <c r="M23" s="12">
        <v>7</v>
      </c>
      <c r="N23" s="12">
        <v>336</v>
      </c>
      <c r="O23" s="12">
        <v>292.32</v>
      </c>
      <c r="P23" s="12">
        <v>34</v>
      </c>
      <c r="Q23" s="12">
        <v>1632</v>
      </c>
      <c r="R23" s="12">
        <v>1419.84</v>
      </c>
      <c r="S23" s="11" t="s">
        <v>29</v>
      </c>
      <c r="T23" s="42"/>
    </row>
    <row r="24" s="1" customFormat="1" ht="210" customHeight="1" spans="1:20">
      <c r="A24" s="10">
        <v>16</v>
      </c>
      <c r="B24" s="14"/>
      <c r="C24" s="11" t="s">
        <v>25</v>
      </c>
      <c r="D24" s="11" t="s">
        <v>26</v>
      </c>
      <c r="E24" s="11" t="s">
        <v>62</v>
      </c>
      <c r="F24" s="11" t="s">
        <v>63</v>
      </c>
      <c r="G24" s="12">
        <v>103</v>
      </c>
      <c r="H24" s="12">
        <v>927</v>
      </c>
      <c r="I24" s="12">
        <v>806.49</v>
      </c>
      <c r="J24" s="12">
        <v>126</v>
      </c>
      <c r="K24" s="12">
        <v>89</v>
      </c>
      <c r="L24" s="12">
        <v>801</v>
      </c>
      <c r="M24" s="12">
        <v>88</v>
      </c>
      <c r="N24" s="12">
        <v>792</v>
      </c>
      <c r="O24" s="12">
        <v>689.04</v>
      </c>
      <c r="P24" s="12">
        <v>1</v>
      </c>
      <c r="Q24" s="12">
        <v>9</v>
      </c>
      <c r="R24" s="12">
        <v>7.83</v>
      </c>
      <c r="S24" s="11" t="s">
        <v>29</v>
      </c>
      <c r="T24" s="39" t="s">
        <v>64</v>
      </c>
    </row>
    <row r="25" ht="94" customHeight="1" spans="1:20">
      <c r="A25" s="10">
        <v>17</v>
      </c>
      <c r="B25" s="14"/>
      <c r="C25" s="11" t="s">
        <v>25</v>
      </c>
      <c r="D25" s="11" t="s">
        <v>43</v>
      </c>
      <c r="E25" s="11" t="s">
        <v>65</v>
      </c>
      <c r="F25" s="11" t="s">
        <v>66</v>
      </c>
      <c r="G25" s="12">
        <v>33</v>
      </c>
      <c r="H25" s="12">
        <v>3808</v>
      </c>
      <c r="I25" s="12">
        <v>3312.96</v>
      </c>
      <c r="J25" s="12">
        <v>0</v>
      </c>
      <c r="K25" s="12">
        <v>33</v>
      </c>
      <c r="L25" s="12">
        <v>3808</v>
      </c>
      <c r="M25" s="12">
        <v>4</v>
      </c>
      <c r="N25" s="12">
        <v>2128</v>
      </c>
      <c r="O25" s="12">
        <v>1851.36</v>
      </c>
      <c r="P25" s="12">
        <v>29</v>
      </c>
      <c r="Q25" s="12">
        <v>1680</v>
      </c>
      <c r="R25" s="12">
        <v>1461.6</v>
      </c>
      <c r="S25" s="11" t="s">
        <v>67</v>
      </c>
      <c r="T25" s="42"/>
    </row>
    <row r="26" ht="96" customHeight="1" spans="1:20">
      <c r="A26" s="10">
        <v>18</v>
      </c>
      <c r="B26" s="15"/>
      <c r="C26" s="11" t="s">
        <v>25</v>
      </c>
      <c r="D26" s="11" t="s">
        <v>43</v>
      </c>
      <c r="E26" s="11" t="s">
        <v>68</v>
      </c>
      <c r="F26" s="11" t="s">
        <v>69</v>
      </c>
      <c r="G26" s="12">
        <v>29</v>
      </c>
      <c r="H26" s="12">
        <v>522</v>
      </c>
      <c r="I26" s="12">
        <v>454.14</v>
      </c>
      <c r="J26" s="12">
        <v>0</v>
      </c>
      <c r="K26" s="12">
        <v>29</v>
      </c>
      <c r="L26" s="12">
        <v>522</v>
      </c>
      <c r="M26" s="12">
        <v>0</v>
      </c>
      <c r="N26" s="12">
        <v>0</v>
      </c>
      <c r="O26" s="12">
        <v>0</v>
      </c>
      <c r="P26" s="12">
        <v>29</v>
      </c>
      <c r="Q26" s="12">
        <v>522</v>
      </c>
      <c r="R26" s="12">
        <v>454.14</v>
      </c>
      <c r="S26" s="11" t="s">
        <v>67</v>
      </c>
      <c r="T26" s="42"/>
    </row>
    <row r="27" ht="28" customHeight="1" spans="1:20">
      <c r="A27" s="20" t="s">
        <v>47</v>
      </c>
      <c r="B27" s="17"/>
      <c r="C27" s="17"/>
      <c r="D27" s="17"/>
      <c r="E27" s="17"/>
      <c r="F27" s="18"/>
      <c r="G27" s="19">
        <f>SUM(G18:G26)</f>
        <v>1007</v>
      </c>
      <c r="H27" s="19">
        <f t="shared" ref="H27:R27" si="5">SUM(H18:H26)</f>
        <v>17492.88</v>
      </c>
      <c r="I27" s="19">
        <f t="shared" si="5"/>
        <v>15218.8056</v>
      </c>
      <c r="J27" s="19">
        <f t="shared" si="5"/>
        <v>219</v>
      </c>
      <c r="K27" s="19">
        <f t="shared" si="5"/>
        <v>962</v>
      </c>
      <c r="L27" s="19">
        <f t="shared" si="5"/>
        <v>17273.88</v>
      </c>
      <c r="M27" s="19">
        <f t="shared" si="5"/>
        <v>780</v>
      </c>
      <c r="N27" s="19">
        <f t="shared" si="5"/>
        <v>12073.04</v>
      </c>
      <c r="O27" s="19">
        <f t="shared" si="5"/>
        <v>10503.5448</v>
      </c>
      <c r="P27" s="19">
        <f t="shared" si="5"/>
        <v>182</v>
      </c>
      <c r="Q27" s="19">
        <f t="shared" si="5"/>
        <v>5200.84</v>
      </c>
      <c r="R27" s="19">
        <f t="shared" si="5"/>
        <v>4524.7308</v>
      </c>
      <c r="S27" s="41"/>
      <c r="T27" s="41"/>
    </row>
    <row r="28" ht="57" customHeight="1" spans="1:20">
      <c r="A28" s="10">
        <v>19</v>
      </c>
      <c r="B28" s="13" t="s">
        <v>70</v>
      </c>
      <c r="C28" s="11" t="s">
        <v>25</v>
      </c>
      <c r="D28" s="11" t="s">
        <v>56</v>
      </c>
      <c r="E28" s="11" t="s">
        <v>71</v>
      </c>
      <c r="F28" s="11" t="s">
        <v>72</v>
      </c>
      <c r="G28" s="12">
        <v>6</v>
      </c>
      <c r="H28" s="12">
        <v>224.86</v>
      </c>
      <c r="I28" s="12">
        <f t="shared" ref="I28:I33" si="6">H28*0.9</f>
        <v>202.374</v>
      </c>
      <c r="J28" s="12">
        <v>0</v>
      </c>
      <c r="K28" s="12">
        <v>6</v>
      </c>
      <c r="L28" s="12">
        <v>224.86</v>
      </c>
      <c r="M28" s="12">
        <v>0</v>
      </c>
      <c r="N28" s="12">
        <v>0</v>
      </c>
      <c r="O28" s="12">
        <v>0</v>
      </c>
      <c r="P28" s="12">
        <v>6</v>
      </c>
      <c r="Q28" s="12">
        <v>224.86</v>
      </c>
      <c r="R28" s="12">
        <f t="shared" ref="R28:R31" si="7">Q28*0.9</f>
        <v>202.374</v>
      </c>
      <c r="S28" s="11" t="s">
        <v>58</v>
      </c>
      <c r="T28" s="39"/>
    </row>
    <row r="29" ht="48" customHeight="1" spans="1:20">
      <c r="A29" s="10">
        <v>20</v>
      </c>
      <c r="B29" s="15"/>
      <c r="C29" s="11" t="s">
        <v>25</v>
      </c>
      <c r="D29" s="11" t="s">
        <v>56</v>
      </c>
      <c r="E29" s="11" t="s">
        <v>73</v>
      </c>
      <c r="F29" s="11" t="s">
        <v>74</v>
      </c>
      <c r="G29" s="12">
        <v>5</v>
      </c>
      <c r="H29" s="12">
        <v>41.35</v>
      </c>
      <c r="I29" s="12">
        <f t="shared" si="6"/>
        <v>37.215</v>
      </c>
      <c r="J29" s="12">
        <v>0</v>
      </c>
      <c r="K29" s="12">
        <v>5</v>
      </c>
      <c r="L29" s="12">
        <v>41.35</v>
      </c>
      <c r="M29" s="12">
        <v>1</v>
      </c>
      <c r="N29" s="12">
        <v>8.27</v>
      </c>
      <c r="O29" s="12">
        <f t="shared" ref="O29:O32" si="8">N29*0.9</f>
        <v>7.443</v>
      </c>
      <c r="P29" s="12">
        <v>4</v>
      </c>
      <c r="Q29" s="12">
        <v>33.08</v>
      </c>
      <c r="R29" s="12">
        <f t="shared" si="7"/>
        <v>29.772</v>
      </c>
      <c r="S29" s="11" t="s">
        <v>58</v>
      </c>
      <c r="T29" s="39"/>
    </row>
    <row r="30" s="1" customFormat="1" ht="226" customHeight="1" spans="1:20">
      <c r="A30" s="10">
        <v>21</v>
      </c>
      <c r="B30" s="21" t="s">
        <v>70</v>
      </c>
      <c r="C30" s="11" t="s">
        <v>25</v>
      </c>
      <c r="D30" s="11" t="s">
        <v>56</v>
      </c>
      <c r="E30" s="11" t="s">
        <v>75</v>
      </c>
      <c r="F30" s="11" t="s">
        <v>75</v>
      </c>
      <c r="G30" s="12">
        <v>188</v>
      </c>
      <c r="H30" s="12">
        <v>3410.22</v>
      </c>
      <c r="I30" s="12">
        <f t="shared" si="6"/>
        <v>3069.198</v>
      </c>
      <c r="J30" s="12">
        <v>366</v>
      </c>
      <c r="K30" s="12">
        <v>164</v>
      </c>
      <c r="L30" s="12">
        <v>3044.22</v>
      </c>
      <c r="M30" s="12">
        <v>10</v>
      </c>
      <c r="N30" s="12">
        <v>157.23</v>
      </c>
      <c r="O30" s="12">
        <f t="shared" si="8"/>
        <v>141.507</v>
      </c>
      <c r="P30" s="12">
        <v>154</v>
      </c>
      <c r="Q30" s="12">
        <v>2886.99</v>
      </c>
      <c r="R30" s="12">
        <v>2830.1013</v>
      </c>
      <c r="S30" s="11" t="s">
        <v>58</v>
      </c>
      <c r="T30" s="39" t="s">
        <v>76</v>
      </c>
    </row>
    <row r="31" s="1" customFormat="1" ht="242" customHeight="1" spans="1:20">
      <c r="A31" s="10">
        <v>22</v>
      </c>
      <c r="B31" s="14" t="s">
        <v>70</v>
      </c>
      <c r="C31" s="11" t="s">
        <v>25</v>
      </c>
      <c r="D31" s="11" t="s">
        <v>30</v>
      </c>
      <c r="E31" s="11" t="s">
        <v>32</v>
      </c>
      <c r="F31" s="11" t="s">
        <v>33</v>
      </c>
      <c r="G31" s="12">
        <v>360</v>
      </c>
      <c r="H31" s="12">
        <v>4320</v>
      </c>
      <c r="I31" s="12">
        <f t="shared" si="6"/>
        <v>3888</v>
      </c>
      <c r="J31" s="12">
        <v>2926</v>
      </c>
      <c r="K31" s="12">
        <v>151</v>
      </c>
      <c r="L31" s="12">
        <v>1394</v>
      </c>
      <c r="M31" s="12">
        <v>0</v>
      </c>
      <c r="N31" s="12">
        <v>0</v>
      </c>
      <c r="O31" s="12">
        <v>0</v>
      </c>
      <c r="P31" s="12">
        <v>151</v>
      </c>
      <c r="Q31" s="12">
        <v>1394</v>
      </c>
      <c r="R31" s="12">
        <f t="shared" si="7"/>
        <v>1254.6</v>
      </c>
      <c r="S31" s="11" t="s">
        <v>29</v>
      </c>
      <c r="T31" s="40" t="s">
        <v>77</v>
      </c>
    </row>
    <row r="32" s="1" customFormat="1" ht="158" customHeight="1" spans="1:20">
      <c r="A32" s="10">
        <v>23</v>
      </c>
      <c r="B32" s="14"/>
      <c r="C32" s="11" t="s">
        <v>25</v>
      </c>
      <c r="D32" s="11" t="s">
        <v>26</v>
      </c>
      <c r="E32" s="11" t="s">
        <v>38</v>
      </c>
      <c r="F32" s="11" t="s">
        <v>39</v>
      </c>
      <c r="G32" s="12">
        <v>1</v>
      </c>
      <c r="H32" s="12">
        <v>41.4</v>
      </c>
      <c r="I32" s="12">
        <f t="shared" si="6"/>
        <v>37.26</v>
      </c>
      <c r="J32" s="12">
        <v>41.4</v>
      </c>
      <c r="K32" s="12">
        <v>0</v>
      </c>
      <c r="L32" s="12">
        <v>0</v>
      </c>
      <c r="M32" s="12">
        <v>0</v>
      </c>
      <c r="N32" s="12">
        <v>0</v>
      </c>
      <c r="O32" s="12">
        <f t="shared" si="8"/>
        <v>0</v>
      </c>
      <c r="P32" s="12">
        <v>0</v>
      </c>
      <c r="Q32" s="12">
        <v>0</v>
      </c>
      <c r="R32" s="12">
        <v>0</v>
      </c>
      <c r="S32" s="11" t="s">
        <v>29</v>
      </c>
      <c r="T32" s="39" t="s">
        <v>78</v>
      </c>
    </row>
    <row r="33" ht="47" customHeight="1" spans="1:20">
      <c r="A33" s="10">
        <v>24</v>
      </c>
      <c r="B33" s="15"/>
      <c r="C33" s="11" t="s">
        <v>25</v>
      </c>
      <c r="D33" s="11" t="s">
        <v>30</v>
      </c>
      <c r="E33" s="11" t="s">
        <v>79</v>
      </c>
      <c r="F33" s="11" t="s">
        <v>79</v>
      </c>
      <c r="G33" s="12">
        <v>1</v>
      </c>
      <c r="H33" s="12">
        <v>11.3</v>
      </c>
      <c r="I33" s="12">
        <f t="shared" si="6"/>
        <v>10.17</v>
      </c>
      <c r="J33" s="12">
        <v>0</v>
      </c>
      <c r="K33" s="12">
        <v>1</v>
      </c>
      <c r="L33" s="12">
        <v>11.3</v>
      </c>
      <c r="M33" s="12">
        <v>0</v>
      </c>
      <c r="N33" s="12">
        <v>0</v>
      </c>
      <c r="O33" s="12">
        <v>0</v>
      </c>
      <c r="P33" s="12">
        <v>1</v>
      </c>
      <c r="Q33" s="12">
        <v>11.3</v>
      </c>
      <c r="R33" s="12">
        <f>Q33*0.9</f>
        <v>10.17</v>
      </c>
      <c r="S33" s="11" t="s">
        <v>29</v>
      </c>
      <c r="T33" s="40"/>
    </row>
    <row r="34" ht="36" customHeight="1" spans="1:20">
      <c r="A34" s="20" t="s">
        <v>47</v>
      </c>
      <c r="B34" s="17"/>
      <c r="C34" s="17"/>
      <c r="D34" s="17"/>
      <c r="E34" s="17"/>
      <c r="F34" s="18"/>
      <c r="G34" s="19">
        <v>561</v>
      </c>
      <c r="H34" s="19">
        <v>8049.13</v>
      </c>
      <c r="I34" s="19">
        <v>7244.217</v>
      </c>
      <c r="J34" s="19">
        <v>3333.4</v>
      </c>
      <c r="K34" s="19">
        <f>SUM(K28:K33)</f>
        <v>327</v>
      </c>
      <c r="L34" s="19">
        <f t="shared" ref="L34:R34" si="9">SUM(L28:L33)</f>
        <v>4715.73</v>
      </c>
      <c r="M34" s="19">
        <f t="shared" si="9"/>
        <v>11</v>
      </c>
      <c r="N34" s="19">
        <f t="shared" si="9"/>
        <v>165.5</v>
      </c>
      <c r="O34" s="19">
        <f t="shared" si="9"/>
        <v>148.95</v>
      </c>
      <c r="P34" s="19">
        <f t="shared" si="9"/>
        <v>316</v>
      </c>
      <c r="Q34" s="19">
        <f t="shared" si="9"/>
        <v>4550.23</v>
      </c>
      <c r="R34" s="19">
        <f t="shared" si="9"/>
        <v>4327.0173</v>
      </c>
      <c r="S34" s="41"/>
      <c r="T34" s="41"/>
    </row>
    <row r="35" ht="63" customHeight="1" spans="1:20">
      <c r="A35" s="10">
        <v>25</v>
      </c>
      <c r="B35" s="7" t="s">
        <v>80</v>
      </c>
      <c r="C35" s="11" t="s">
        <v>25</v>
      </c>
      <c r="D35" s="11"/>
      <c r="E35" s="11" t="s">
        <v>71</v>
      </c>
      <c r="F35" s="11" t="s">
        <v>72</v>
      </c>
      <c r="G35" s="12">
        <v>1</v>
      </c>
      <c r="H35" s="12">
        <v>23.52</v>
      </c>
      <c r="I35" s="12">
        <v>21.168</v>
      </c>
      <c r="J35" s="12">
        <v>0</v>
      </c>
      <c r="K35" s="12">
        <v>1</v>
      </c>
      <c r="L35" s="12">
        <v>23.52</v>
      </c>
      <c r="M35" s="12">
        <v>0</v>
      </c>
      <c r="N35" s="12">
        <v>0</v>
      </c>
      <c r="O35" s="12">
        <v>0</v>
      </c>
      <c r="P35" s="12">
        <v>1</v>
      </c>
      <c r="Q35" s="12">
        <v>23.52</v>
      </c>
      <c r="R35" s="12">
        <v>21.168</v>
      </c>
      <c r="S35" s="11" t="s">
        <v>58</v>
      </c>
      <c r="T35" s="39"/>
    </row>
    <row r="36" ht="71" customHeight="1" spans="1:20">
      <c r="A36" s="10">
        <v>26</v>
      </c>
      <c r="B36" s="9"/>
      <c r="C36" s="11" t="s">
        <v>25</v>
      </c>
      <c r="D36" s="11" t="s">
        <v>56</v>
      </c>
      <c r="E36" s="11" t="s">
        <v>75</v>
      </c>
      <c r="F36" s="11" t="s">
        <v>75</v>
      </c>
      <c r="G36" s="12">
        <v>88</v>
      </c>
      <c r="H36" s="12">
        <v>1880.52</v>
      </c>
      <c r="I36" s="12">
        <v>1692.468</v>
      </c>
      <c r="J36" s="12">
        <v>0</v>
      </c>
      <c r="K36" s="12">
        <v>88</v>
      </c>
      <c r="L36" s="12">
        <v>1880.52</v>
      </c>
      <c r="M36" s="12">
        <v>6</v>
      </c>
      <c r="N36" s="12">
        <v>134.98</v>
      </c>
      <c r="O36" s="12">
        <v>121.482</v>
      </c>
      <c r="P36" s="12">
        <v>82</v>
      </c>
      <c r="Q36" s="12">
        <v>1745.54</v>
      </c>
      <c r="R36" s="12">
        <v>1570.986</v>
      </c>
      <c r="S36" s="11" t="s">
        <v>58</v>
      </c>
      <c r="T36" s="39"/>
    </row>
    <row r="37" ht="42" customHeight="1" spans="1:20">
      <c r="A37" s="20" t="s">
        <v>47</v>
      </c>
      <c r="B37" s="17"/>
      <c r="C37" s="17"/>
      <c r="D37" s="17"/>
      <c r="E37" s="17"/>
      <c r="F37" s="18"/>
      <c r="G37" s="19">
        <v>89</v>
      </c>
      <c r="H37" s="19">
        <v>1904.04</v>
      </c>
      <c r="I37" s="19">
        <v>1713.636</v>
      </c>
      <c r="J37" s="12">
        <v>0</v>
      </c>
      <c r="K37" s="19">
        <v>89</v>
      </c>
      <c r="L37" s="19">
        <v>1904.04</v>
      </c>
      <c r="M37" s="19">
        <v>6</v>
      </c>
      <c r="N37" s="19">
        <v>134.98</v>
      </c>
      <c r="O37" s="19">
        <v>121.482</v>
      </c>
      <c r="P37" s="19">
        <v>83</v>
      </c>
      <c r="Q37" s="19">
        <v>1769.06</v>
      </c>
      <c r="R37" s="19">
        <v>1592.154</v>
      </c>
      <c r="S37" s="41"/>
      <c r="T37" s="41"/>
    </row>
    <row r="38" ht="28.5" spans="1:20">
      <c r="A38" s="10">
        <v>27</v>
      </c>
      <c r="B38" s="7" t="s">
        <v>81</v>
      </c>
      <c r="C38" s="11" t="s">
        <v>25</v>
      </c>
      <c r="D38" s="11" t="s">
        <v>56</v>
      </c>
      <c r="E38" s="11" t="s">
        <v>71</v>
      </c>
      <c r="F38" s="11" t="s">
        <v>72</v>
      </c>
      <c r="G38" s="12">
        <v>5</v>
      </c>
      <c r="H38" s="12">
        <v>89.4</v>
      </c>
      <c r="I38" s="12">
        <f t="shared" ref="I38:I41" si="10">H38*0.9</f>
        <v>80.46</v>
      </c>
      <c r="J38" s="12">
        <v>0</v>
      </c>
      <c r="K38" s="12">
        <v>5</v>
      </c>
      <c r="L38" s="12">
        <v>89.4</v>
      </c>
      <c r="M38" s="12">
        <v>0</v>
      </c>
      <c r="N38" s="12">
        <v>0</v>
      </c>
      <c r="O38" s="12">
        <v>0</v>
      </c>
      <c r="P38" s="12">
        <v>5</v>
      </c>
      <c r="Q38" s="12">
        <v>89.4</v>
      </c>
      <c r="R38" s="12">
        <f t="shared" ref="R38:R40" si="11">Q38*0.9</f>
        <v>80.46</v>
      </c>
      <c r="S38" s="11" t="s">
        <v>58</v>
      </c>
      <c r="T38" s="39"/>
    </row>
    <row r="39" ht="30" spans="1:20">
      <c r="A39" s="10">
        <v>28</v>
      </c>
      <c r="B39" s="8"/>
      <c r="C39" s="11" t="s">
        <v>25</v>
      </c>
      <c r="D39" s="11" t="s">
        <v>56</v>
      </c>
      <c r="E39" s="11" t="s">
        <v>75</v>
      </c>
      <c r="F39" s="11" t="s">
        <v>75</v>
      </c>
      <c r="G39" s="12">
        <v>19</v>
      </c>
      <c r="H39" s="12">
        <v>418.96</v>
      </c>
      <c r="I39" s="12">
        <f t="shared" si="10"/>
        <v>377.064</v>
      </c>
      <c r="J39" s="12">
        <v>0</v>
      </c>
      <c r="K39" s="12">
        <v>19</v>
      </c>
      <c r="L39" s="12">
        <v>418.96</v>
      </c>
      <c r="M39" s="12">
        <v>0</v>
      </c>
      <c r="N39" s="12">
        <v>0</v>
      </c>
      <c r="O39" s="12">
        <v>0</v>
      </c>
      <c r="P39" s="12">
        <v>19</v>
      </c>
      <c r="Q39" s="12">
        <v>418.96</v>
      </c>
      <c r="R39" s="12">
        <f t="shared" si="11"/>
        <v>377.064</v>
      </c>
      <c r="S39" s="11" t="s">
        <v>58</v>
      </c>
      <c r="T39" s="39"/>
    </row>
    <row r="40" ht="129.75" spans="1:20">
      <c r="A40" s="10">
        <v>29</v>
      </c>
      <c r="B40" s="9"/>
      <c r="C40" s="11" t="s">
        <v>25</v>
      </c>
      <c r="D40" s="11" t="s">
        <v>26</v>
      </c>
      <c r="E40" s="11" t="s">
        <v>82</v>
      </c>
      <c r="F40" s="11" t="s">
        <v>83</v>
      </c>
      <c r="G40" s="12">
        <v>1</v>
      </c>
      <c r="H40" s="12">
        <v>22.5</v>
      </c>
      <c r="I40" s="12">
        <f t="shared" si="10"/>
        <v>20.25</v>
      </c>
      <c r="J40" s="12">
        <v>0</v>
      </c>
      <c r="K40" s="12">
        <v>1</v>
      </c>
      <c r="L40" s="12">
        <v>22.5</v>
      </c>
      <c r="M40" s="12">
        <v>0</v>
      </c>
      <c r="N40" s="12">
        <v>0</v>
      </c>
      <c r="O40" s="12">
        <v>0</v>
      </c>
      <c r="P40" s="12">
        <v>1</v>
      </c>
      <c r="Q40" s="12">
        <v>22.5</v>
      </c>
      <c r="R40" s="12">
        <f t="shared" si="11"/>
        <v>20.25</v>
      </c>
      <c r="S40" s="11" t="s">
        <v>84</v>
      </c>
      <c r="T40" s="40"/>
    </row>
    <row r="41" ht="36" customHeight="1" spans="1:20">
      <c r="A41" s="20" t="s">
        <v>47</v>
      </c>
      <c r="B41" s="17"/>
      <c r="C41" s="17"/>
      <c r="D41" s="17"/>
      <c r="E41" s="17"/>
      <c r="F41" s="18"/>
      <c r="G41" s="19">
        <f>SUM(G28:G33)</f>
        <v>561</v>
      </c>
      <c r="H41" s="19">
        <f>SUM(H38:H40)</f>
        <v>530.86</v>
      </c>
      <c r="I41" s="19">
        <f t="shared" si="10"/>
        <v>477.774</v>
      </c>
      <c r="J41" s="12">
        <v>0</v>
      </c>
      <c r="K41" s="19">
        <f>SUM(K38:K40)</f>
        <v>25</v>
      </c>
      <c r="L41" s="19">
        <f t="shared" ref="L41:R41" si="12">SUM(L38:L40)</f>
        <v>530.86</v>
      </c>
      <c r="M41" s="19">
        <f t="shared" si="12"/>
        <v>0</v>
      </c>
      <c r="N41" s="19">
        <f t="shared" si="12"/>
        <v>0</v>
      </c>
      <c r="O41" s="19">
        <f t="shared" si="12"/>
        <v>0</v>
      </c>
      <c r="P41" s="19">
        <f t="shared" si="12"/>
        <v>25</v>
      </c>
      <c r="Q41" s="19">
        <f t="shared" si="12"/>
        <v>530.86</v>
      </c>
      <c r="R41" s="19">
        <f t="shared" si="12"/>
        <v>477.774</v>
      </c>
      <c r="S41" s="41"/>
      <c r="T41" s="41"/>
    </row>
    <row r="42" ht="28.5" spans="1:20">
      <c r="A42" s="10">
        <v>30</v>
      </c>
      <c r="B42" s="7" t="s">
        <v>85</v>
      </c>
      <c r="C42" s="11" t="s">
        <v>25</v>
      </c>
      <c r="D42" s="11" t="s">
        <v>56</v>
      </c>
      <c r="E42" s="11" t="s">
        <v>73</v>
      </c>
      <c r="F42" s="11" t="s">
        <v>74</v>
      </c>
      <c r="G42" s="12">
        <v>5</v>
      </c>
      <c r="H42" s="12">
        <v>75.35</v>
      </c>
      <c r="I42" s="12">
        <v>67.815</v>
      </c>
      <c r="J42" s="12">
        <v>0</v>
      </c>
      <c r="K42" s="12">
        <v>5</v>
      </c>
      <c r="L42" s="12">
        <v>75.35</v>
      </c>
      <c r="M42" s="12">
        <v>0</v>
      </c>
      <c r="N42" s="12">
        <v>0</v>
      </c>
      <c r="O42" s="12">
        <v>0</v>
      </c>
      <c r="P42" s="12">
        <v>5</v>
      </c>
      <c r="Q42" s="12">
        <v>75.35</v>
      </c>
      <c r="R42" s="12">
        <v>67.815</v>
      </c>
      <c r="S42" s="11" t="s">
        <v>58</v>
      </c>
      <c r="T42" s="42"/>
    </row>
    <row r="43" s="1" customFormat="1" ht="348" customHeight="1" spans="1:20">
      <c r="A43" s="10">
        <v>31</v>
      </c>
      <c r="B43" s="9"/>
      <c r="C43" s="11" t="s">
        <v>25</v>
      </c>
      <c r="D43" s="11" t="s">
        <v>26</v>
      </c>
      <c r="E43" s="11" t="s">
        <v>86</v>
      </c>
      <c r="F43" s="11" t="s">
        <v>87</v>
      </c>
      <c r="G43" s="12">
        <v>237</v>
      </c>
      <c r="H43" s="12">
        <v>671.4</v>
      </c>
      <c r="I43" s="12">
        <v>604.26</v>
      </c>
      <c r="J43" s="12">
        <v>657.9</v>
      </c>
      <c r="K43" s="12">
        <v>5</v>
      </c>
      <c r="L43" s="12">
        <v>13.5</v>
      </c>
      <c r="M43" s="12">
        <v>2</v>
      </c>
      <c r="N43" s="12">
        <v>5.4</v>
      </c>
      <c r="O43" s="12">
        <v>4.86</v>
      </c>
      <c r="P43" s="12">
        <v>3</v>
      </c>
      <c r="Q43" s="12">
        <v>8.1</v>
      </c>
      <c r="R43" s="12">
        <v>7.29</v>
      </c>
      <c r="S43" s="11" t="s">
        <v>29</v>
      </c>
      <c r="T43" s="39" t="s">
        <v>88</v>
      </c>
    </row>
    <row r="44" ht="28" customHeight="1" spans="1:20">
      <c r="A44" s="20" t="s">
        <v>47</v>
      </c>
      <c r="B44" s="17"/>
      <c r="C44" s="17"/>
      <c r="D44" s="17"/>
      <c r="E44" s="17"/>
      <c r="F44" s="18"/>
      <c r="G44" s="19">
        <v>242</v>
      </c>
      <c r="H44" s="19">
        <v>746.75</v>
      </c>
      <c r="I44" s="19">
        <v>672.075</v>
      </c>
      <c r="J44" s="19">
        <v>657.9</v>
      </c>
      <c r="K44" s="19">
        <f>SUM(K42:K43)</f>
        <v>10</v>
      </c>
      <c r="L44" s="19">
        <f t="shared" ref="L44:R44" si="13">SUM(L42:L43)</f>
        <v>88.85</v>
      </c>
      <c r="M44" s="19">
        <f t="shared" si="13"/>
        <v>2</v>
      </c>
      <c r="N44" s="19">
        <f t="shared" si="13"/>
        <v>5.4</v>
      </c>
      <c r="O44" s="19">
        <f t="shared" si="13"/>
        <v>4.86</v>
      </c>
      <c r="P44" s="19">
        <f t="shared" si="13"/>
        <v>8</v>
      </c>
      <c r="Q44" s="19">
        <f t="shared" si="13"/>
        <v>83.45</v>
      </c>
      <c r="R44" s="19">
        <f t="shared" si="13"/>
        <v>75.105</v>
      </c>
      <c r="S44" s="41"/>
      <c r="T44" s="41"/>
    </row>
    <row r="45" ht="42.75" spans="1:20">
      <c r="A45" s="10">
        <v>32</v>
      </c>
      <c r="B45" s="10" t="s">
        <v>89</v>
      </c>
      <c r="C45" s="11" t="s">
        <v>25</v>
      </c>
      <c r="D45" s="11" t="s">
        <v>90</v>
      </c>
      <c r="E45" s="11" t="s">
        <v>90</v>
      </c>
      <c r="F45" s="11" t="s">
        <v>91</v>
      </c>
      <c r="G45" s="12">
        <v>1</v>
      </c>
      <c r="H45" s="12">
        <v>118.8</v>
      </c>
      <c r="I45" s="12">
        <v>106.92</v>
      </c>
      <c r="J45" s="12">
        <v>0</v>
      </c>
      <c r="K45" s="12">
        <v>1</v>
      </c>
      <c r="L45" s="12">
        <v>118.8</v>
      </c>
      <c r="M45" s="12">
        <v>0</v>
      </c>
      <c r="N45" s="12">
        <v>0</v>
      </c>
      <c r="O45" s="12">
        <v>0</v>
      </c>
      <c r="P45" s="12">
        <v>1</v>
      </c>
      <c r="Q45" s="12">
        <v>118.8</v>
      </c>
      <c r="R45" s="12">
        <v>106.92</v>
      </c>
      <c r="S45" s="11" t="s">
        <v>29</v>
      </c>
      <c r="T45" s="40"/>
    </row>
    <row r="46" ht="15.75" spans="1:20">
      <c r="A46" s="20" t="s">
        <v>47</v>
      </c>
      <c r="B46" s="17"/>
      <c r="C46" s="17"/>
      <c r="D46" s="17"/>
      <c r="E46" s="17"/>
      <c r="F46" s="18"/>
      <c r="G46" s="19">
        <v>1</v>
      </c>
      <c r="H46" s="19">
        <v>118.8</v>
      </c>
      <c r="I46" s="19">
        <v>106.92</v>
      </c>
      <c r="J46" s="12">
        <v>0</v>
      </c>
      <c r="K46" s="19">
        <v>1</v>
      </c>
      <c r="L46" s="19">
        <v>118.8</v>
      </c>
      <c r="M46" s="19">
        <v>0</v>
      </c>
      <c r="N46" s="19">
        <v>0</v>
      </c>
      <c r="O46" s="19">
        <v>0</v>
      </c>
      <c r="P46" s="19">
        <v>1</v>
      </c>
      <c r="Q46" s="19">
        <v>118.8</v>
      </c>
      <c r="R46" s="19">
        <v>106.92</v>
      </c>
      <c r="S46" s="41"/>
      <c r="T46" s="41"/>
    </row>
    <row r="47" ht="43" customHeight="1" spans="1:20">
      <c r="A47" s="10">
        <v>33</v>
      </c>
      <c r="B47" s="13" t="s">
        <v>92</v>
      </c>
      <c r="C47" s="11" t="s">
        <v>25</v>
      </c>
      <c r="D47" s="11" t="s">
        <v>56</v>
      </c>
      <c r="E47" s="11" t="s">
        <v>71</v>
      </c>
      <c r="F47" s="11" t="s">
        <v>72</v>
      </c>
      <c r="G47" s="12">
        <v>1</v>
      </c>
      <c r="H47" s="12">
        <v>33.76</v>
      </c>
      <c r="I47" s="12">
        <v>30.384</v>
      </c>
      <c r="J47" s="12">
        <v>0</v>
      </c>
      <c r="K47" s="12">
        <v>1</v>
      </c>
      <c r="L47" s="12">
        <v>33.76</v>
      </c>
      <c r="M47" s="12">
        <v>0</v>
      </c>
      <c r="N47" s="12">
        <v>0</v>
      </c>
      <c r="O47" s="12">
        <v>0</v>
      </c>
      <c r="P47" s="12">
        <v>1</v>
      </c>
      <c r="Q47" s="12">
        <v>33.76</v>
      </c>
      <c r="R47" s="12">
        <v>30.384</v>
      </c>
      <c r="S47" s="11" t="s">
        <v>58</v>
      </c>
      <c r="T47" s="39"/>
    </row>
    <row r="48" ht="45" customHeight="1" spans="1:20">
      <c r="A48" s="10">
        <v>34</v>
      </c>
      <c r="B48" s="8"/>
      <c r="C48" s="11" t="s">
        <v>25</v>
      </c>
      <c r="D48" s="11" t="s">
        <v>26</v>
      </c>
      <c r="E48" s="11" t="s">
        <v>93</v>
      </c>
      <c r="F48" s="11" t="s">
        <v>93</v>
      </c>
      <c r="G48" s="12">
        <v>1</v>
      </c>
      <c r="H48" s="12">
        <v>27</v>
      </c>
      <c r="I48" s="12">
        <v>24.3</v>
      </c>
      <c r="J48" s="12">
        <v>0</v>
      </c>
      <c r="K48" s="12">
        <v>1</v>
      </c>
      <c r="L48" s="12">
        <v>27</v>
      </c>
      <c r="M48" s="12">
        <v>0</v>
      </c>
      <c r="N48" s="12">
        <v>0</v>
      </c>
      <c r="O48" s="12">
        <v>0</v>
      </c>
      <c r="P48" s="12">
        <v>1</v>
      </c>
      <c r="Q48" s="12">
        <v>27</v>
      </c>
      <c r="R48" s="12">
        <v>24.3</v>
      </c>
      <c r="S48" s="11" t="s">
        <v>29</v>
      </c>
      <c r="T48" s="40"/>
    </row>
    <row r="49" ht="45.75" spans="1:20">
      <c r="A49" s="10">
        <v>35</v>
      </c>
      <c r="B49" s="9"/>
      <c r="C49" s="11" t="s">
        <v>25</v>
      </c>
      <c r="D49" s="11" t="s">
        <v>30</v>
      </c>
      <c r="E49" s="11" t="s">
        <v>94</v>
      </c>
      <c r="F49" s="11" t="s">
        <v>94</v>
      </c>
      <c r="G49" s="12">
        <v>44</v>
      </c>
      <c r="H49" s="12">
        <v>1980</v>
      </c>
      <c r="I49" s="12">
        <v>1782</v>
      </c>
      <c r="J49" s="12">
        <v>0</v>
      </c>
      <c r="K49" s="12">
        <v>44</v>
      </c>
      <c r="L49" s="12">
        <v>1980</v>
      </c>
      <c r="M49" s="12">
        <v>0</v>
      </c>
      <c r="N49" s="12">
        <v>0</v>
      </c>
      <c r="O49" s="12">
        <v>0</v>
      </c>
      <c r="P49" s="12">
        <v>44</v>
      </c>
      <c r="Q49" s="12">
        <v>1980</v>
      </c>
      <c r="R49" s="12">
        <v>1782</v>
      </c>
      <c r="S49" s="11" t="s">
        <v>29</v>
      </c>
      <c r="T49" s="40"/>
    </row>
    <row r="50" ht="27" customHeight="1" spans="1:20">
      <c r="A50" s="22" t="s">
        <v>47</v>
      </c>
      <c r="B50" s="23"/>
      <c r="C50" s="23"/>
      <c r="D50" s="23"/>
      <c r="E50" s="23"/>
      <c r="F50" s="24"/>
      <c r="G50" s="25">
        <v>46</v>
      </c>
      <c r="H50" s="25">
        <v>2040.76</v>
      </c>
      <c r="I50" s="25">
        <v>1836.684</v>
      </c>
      <c r="J50" s="25">
        <v>0</v>
      </c>
      <c r="K50" s="25">
        <v>46</v>
      </c>
      <c r="L50" s="25">
        <v>2040.76</v>
      </c>
      <c r="M50" s="25">
        <v>0</v>
      </c>
      <c r="N50" s="25">
        <v>0</v>
      </c>
      <c r="O50" s="25">
        <v>0</v>
      </c>
      <c r="P50" s="25">
        <v>46</v>
      </c>
      <c r="Q50" s="25">
        <v>2040.76</v>
      </c>
      <c r="R50" s="25">
        <v>1836.684</v>
      </c>
      <c r="S50" s="43"/>
      <c r="T50" s="43"/>
    </row>
    <row r="51" ht="30" customHeight="1" spans="1:20">
      <c r="A51" s="26" t="s">
        <v>95</v>
      </c>
      <c r="B51" s="27"/>
      <c r="C51" s="27"/>
      <c r="D51" s="27"/>
      <c r="E51" s="27"/>
      <c r="F51" s="28"/>
      <c r="G51" s="29">
        <f>G17+G27+G34+G37+G41+G44+G46+G50</f>
        <v>3762</v>
      </c>
      <c r="H51" s="29">
        <f>H17+H27+H34+H37+H41+H44+H46+H50</f>
        <v>56628.22</v>
      </c>
      <c r="I51" s="29">
        <f>I17+I27+I34+I37+I41+I44+I46+I50</f>
        <v>49668.2616</v>
      </c>
      <c r="J51" s="29">
        <f>J17+J27+J34+J37+J41+J44+J46+J50</f>
        <v>4210.3</v>
      </c>
      <c r="K51" s="29">
        <f>K17+K27+K34+K37+K41+K44+K46+K50</f>
        <v>2715</v>
      </c>
      <c r="L51" s="29">
        <f t="shared" ref="L51:R51" si="14">L17+L27+L34+L37+L41+L44+L46+L50</f>
        <v>52417.92</v>
      </c>
      <c r="M51" s="29">
        <f t="shared" si="14"/>
        <v>921</v>
      </c>
      <c r="N51" s="29">
        <f t="shared" si="14"/>
        <v>14862.92</v>
      </c>
      <c r="O51" s="29">
        <f t="shared" si="14"/>
        <v>12939.9168</v>
      </c>
      <c r="P51" s="29">
        <f t="shared" si="14"/>
        <v>1794</v>
      </c>
      <c r="Q51" s="29">
        <f t="shared" si="14"/>
        <v>37555</v>
      </c>
      <c r="R51" s="29">
        <f t="shared" si="14"/>
        <v>33177.4551</v>
      </c>
      <c r="S51" s="44"/>
      <c r="T51" s="44"/>
    </row>
  </sheetData>
  <mergeCells count="46">
    <mergeCell ref="A2:T2"/>
    <mergeCell ref="A3:F3"/>
    <mergeCell ref="G3:T3"/>
    <mergeCell ref="A4:D4"/>
    <mergeCell ref="E4:Q4"/>
    <mergeCell ref="S4:T4"/>
    <mergeCell ref="L5:R5"/>
    <mergeCell ref="A17:F17"/>
    <mergeCell ref="A27:F27"/>
    <mergeCell ref="A34:F34"/>
    <mergeCell ref="A37:F37"/>
    <mergeCell ref="A41:F41"/>
    <mergeCell ref="A44:F44"/>
    <mergeCell ref="A46:F46"/>
    <mergeCell ref="A50:F50"/>
    <mergeCell ref="A51:F51"/>
    <mergeCell ref="A5:A7"/>
    <mergeCell ref="B5:B7"/>
    <mergeCell ref="B8:B12"/>
    <mergeCell ref="B13:B16"/>
    <mergeCell ref="B18:B19"/>
    <mergeCell ref="B20:B26"/>
    <mergeCell ref="B28:B29"/>
    <mergeCell ref="B31:B33"/>
    <mergeCell ref="B35:B36"/>
    <mergeCell ref="B38:B40"/>
    <mergeCell ref="B42:B43"/>
    <mergeCell ref="B47:B49"/>
    <mergeCell ref="C5:C6"/>
    <mergeCell ref="D5:D6"/>
    <mergeCell ref="E5:E7"/>
    <mergeCell ref="F5:F7"/>
    <mergeCell ref="G5:G7"/>
    <mergeCell ref="H5:H7"/>
    <mergeCell ref="I5:I7"/>
    <mergeCell ref="J5:J7"/>
    <mergeCell ref="K5:K7"/>
    <mergeCell ref="L6:L7"/>
    <mergeCell ref="M6:M7"/>
    <mergeCell ref="N6:N7"/>
    <mergeCell ref="O6:O7"/>
    <mergeCell ref="P6:P7"/>
    <mergeCell ref="Q6:Q7"/>
    <mergeCell ref="R6:R7"/>
    <mergeCell ref="S6:S7"/>
    <mergeCell ref="T6:T7"/>
  </mergeCells>
  <pageMargins left="0.275" right="0.314583333333333" top="0.314583333333333" bottom="0.0388888888888889" header="0.5" footer="0.156944444444444"/>
  <pageSetup paperSize="9" scale="62"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2024-12-11T09:58:00Z</dcterms:created>
  <dcterms:modified xsi:type="dcterms:W3CDTF">2025-05-21T02:41:07Z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68FE356789204E1D90CCAA05FC1C325C_11</vt:lpwstr>
  </property>
  <property fmtid="{D5CDD505-2E9C-101B-9397-08002B2CF9AE}" pid="3" name="KSOProductBuildVer">
    <vt:lpwstr>2052-12.1.0.21171</vt:lpwstr>
  </property>
</Properties>
</file>