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问题汇总" sheetId="3" r:id="rId1"/>
    <sheet name="Sheet2" sheetId="2" state="hidden" r:id="rId2"/>
  </sheets>
  <externalReferences>
    <externalReference r:id="rId3"/>
  </externalReferences>
  <definedNames>
    <definedName name="_xlnm.Print_Titles" localSheetId="0">问题汇总!$1:$3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<sst xmlns="http://schemas.openxmlformats.org/spreadsheetml/2006/main" count="336" uniqueCount="156">
  <si>
    <t>会计法规制度执行情况行政执法检查问题清单</t>
  </si>
  <si>
    <t>被查单位</t>
  </si>
  <si>
    <t>存在的问题</t>
  </si>
  <si>
    <r>
      <t>问题个数</t>
    </r>
    <r>
      <rPr>
        <sz val="16"/>
        <rFont val="黑体"/>
        <charset val="0"/>
      </rPr>
      <t xml:space="preserve">
</t>
    </r>
    <r>
      <rPr>
        <sz val="16"/>
        <rFont val="黑体"/>
        <charset val="134"/>
      </rPr>
      <t>（个）</t>
    </r>
  </si>
  <si>
    <r>
      <t>问题金额</t>
    </r>
    <r>
      <rPr>
        <sz val="16"/>
        <rFont val="黑体"/>
        <charset val="0"/>
      </rPr>
      <t xml:space="preserve">
</t>
    </r>
    <r>
      <rPr>
        <sz val="16"/>
        <rFont val="黑体"/>
        <charset val="134"/>
      </rPr>
      <t>（万元）</t>
    </r>
  </si>
  <si>
    <t>总计</t>
  </si>
  <si>
    <t>新集乡人民政府</t>
  </si>
  <si>
    <t>一、政府会计准则执行情况</t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</si>
  <si>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未严格按照权责发生制进行会计核算</t>
    </r>
    <r>
      <rPr>
        <sz val="14"/>
        <color theme="1"/>
        <rFont val="Times New Roman"/>
        <charset val="134"/>
      </rPr>
      <t xml:space="preserve">:  </t>
    </r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</si>
  <si>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在建工程核算不规范：</t>
    </r>
    <r>
      <rPr>
        <sz val="14"/>
        <color theme="1"/>
        <rFont val="Times New Roman"/>
        <charset val="134"/>
      </rPr>
      <t xml:space="preserve">  </t>
    </r>
  </si>
  <si>
    <t>二、会计基础工作规范执行情况</t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</si>
  <si>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会计交接未严格执行会计基础工作规范，造成现任会计对长期挂账往来、固定资产不了解：</t>
    </r>
  </si>
  <si>
    <t>三、内部控制制定及执行情况</t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</si>
  <si>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内部控制制度制定不规范，执行流于形式</t>
    </r>
    <r>
      <rPr>
        <sz val="14"/>
        <color theme="1"/>
        <rFont val="Times New Roman"/>
        <charset val="134"/>
      </rPr>
      <t>:</t>
    </r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</si>
  <si>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签订合同未实行合法性审查</t>
    </r>
    <r>
      <rPr>
        <sz val="14"/>
        <color theme="1"/>
        <rFont val="Times New Roman"/>
        <charset val="134"/>
      </rPr>
      <t>:</t>
    </r>
  </si>
  <si>
    <t>四、国有资产管理情况</t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</si>
  <si>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未履行国有资产代管责任</t>
    </r>
    <r>
      <rPr>
        <sz val="14"/>
        <color theme="1"/>
        <rFont val="Times New Roman"/>
        <charset val="134"/>
      </rPr>
      <t>:</t>
    </r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</si>
  <si>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调拨资产未入账</t>
    </r>
    <r>
      <rPr>
        <sz val="14"/>
        <color theme="1"/>
        <rFont val="Times New Roman"/>
        <charset val="134"/>
      </rPr>
      <t>:</t>
    </r>
  </si>
  <si>
    <r>
      <rPr>
        <sz val="14"/>
        <color theme="1"/>
        <rFont val="Times New Roman"/>
        <charset val="134"/>
      </rPr>
      <t>3.</t>
    </r>
    <r>
      <rPr>
        <sz val="14"/>
        <color theme="1"/>
        <rFont val="宋体"/>
        <charset val="134"/>
      </rPr>
      <t>未执行公开程序，依据无效评估报告处置资产</t>
    </r>
    <r>
      <rPr>
        <sz val="14"/>
        <color theme="1"/>
        <rFont val="Times New Roman"/>
        <charset val="134"/>
      </rPr>
      <t>:</t>
    </r>
  </si>
  <si>
    <r>
      <rPr>
        <sz val="14"/>
        <color theme="1"/>
        <rFont val="Times New Roman"/>
        <charset val="134"/>
      </rPr>
      <t>4.</t>
    </r>
    <r>
      <rPr>
        <sz val="14"/>
        <color theme="1"/>
        <rFont val="宋体"/>
        <charset val="134"/>
      </rPr>
      <t>固定资产管理不规范</t>
    </r>
    <r>
      <rPr>
        <sz val="14"/>
        <color indexed="8"/>
        <rFont val="Times New Roman"/>
        <charset val="134"/>
      </rPr>
      <t>:</t>
    </r>
  </si>
  <si>
    <t>五、往来账款长期挂账情况</t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</si>
  <si>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往来账款长期挂账未处理。</t>
    </r>
  </si>
  <si>
    <t>六、三公经费使用情况</t>
  </si>
  <si>
    <t>七、村干部薪酬发放情况</t>
  </si>
  <si>
    <t>八、村级组织运转经费保障情况</t>
  </si>
  <si>
    <t>九、乡村振兴资金使用情况</t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</si>
  <si>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中标人与其他投标人存在串通投标</t>
    </r>
    <r>
      <rPr>
        <sz val="14"/>
        <color theme="1"/>
        <rFont val="Times New Roman"/>
        <charset val="134"/>
      </rPr>
      <t xml:space="preserve">: </t>
    </r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</si>
  <si>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财务决算审核报告未报备</t>
    </r>
  </si>
  <si>
    <r>
      <rPr>
        <sz val="14"/>
        <color theme="1"/>
        <rFont val="Times New Roman"/>
        <charset val="134"/>
      </rPr>
      <t>3.</t>
    </r>
    <r>
      <rPr>
        <sz val="14"/>
        <color theme="1"/>
        <rFont val="宋体"/>
        <charset val="134"/>
      </rPr>
      <t>项目结余资金及时收回并上缴财政</t>
    </r>
    <r>
      <rPr>
        <sz val="14"/>
        <color theme="1"/>
        <rFont val="Times New Roman"/>
        <charset val="134"/>
      </rPr>
      <t xml:space="preserve"> </t>
    </r>
  </si>
  <si>
    <r>
      <rPr>
        <sz val="14"/>
        <color theme="1"/>
        <rFont val="Times New Roman"/>
        <charset val="134"/>
      </rPr>
      <t>4.</t>
    </r>
    <r>
      <rPr>
        <sz val="14"/>
        <color theme="1"/>
        <rFont val="宋体"/>
        <charset val="134"/>
      </rPr>
      <t>项目实施不规范</t>
    </r>
  </si>
  <si>
    <t>小计</t>
  </si>
  <si>
    <t>红河镇人民政府</t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</si>
  <si>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库存现金未定期盘点：</t>
    </r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</si>
  <si>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未严格执行内部控制制度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</si>
  <si>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资本化支出费用化：</t>
    </r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</si>
  <si>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车辆盘盈未入账：</t>
    </r>
  </si>
  <si>
    <r>
      <rPr>
        <sz val="14"/>
        <color theme="1"/>
        <rFont val="Times New Roman"/>
        <charset val="134"/>
      </rPr>
      <t>3.</t>
    </r>
    <r>
      <rPr>
        <sz val="14"/>
        <color theme="1"/>
        <rFont val="宋体"/>
        <charset val="134"/>
      </rPr>
      <t>固定资产管理不规范</t>
    </r>
    <r>
      <rPr>
        <sz val="14"/>
        <color indexed="8"/>
        <rFont val="Times New Roman"/>
        <charset val="134"/>
      </rPr>
      <t xml:space="preserve">; </t>
    </r>
  </si>
  <si>
    <t>城阳乡人民政府</t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</si>
  <si>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固定资产盘亏：</t>
    </r>
  </si>
  <si>
    <r>
      <rPr>
        <sz val="14"/>
        <color theme="1"/>
        <rFont val="Times New Roman"/>
        <charset val="134"/>
      </rPr>
      <t>3.</t>
    </r>
    <r>
      <rPr>
        <sz val="14"/>
        <color theme="1"/>
        <rFont val="宋体"/>
        <charset val="134"/>
      </rPr>
      <t>固定资产管理不规范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</si>
  <si>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往来账款长期挂账未处理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</si>
  <si>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乡村振兴项目管理不规范：</t>
    </r>
  </si>
  <si>
    <t>冯庄乡人民政府</t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</si>
  <si>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财务人员不相容岗位未分离：</t>
    </r>
  </si>
  <si>
    <r>
      <rPr>
        <sz val="14"/>
        <color theme="1"/>
        <rFont val="Times New Roman"/>
        <charset val="134"/>
      </rPr>
      <t>3.</t>
    </r>
    <r>
      <rPr>
        <sz val="14"/>
        <color theme="1"/>
        <rFont val="宋体"/>
        <charset val="134"/>
      </rPr>
      <t>库存现金未定期盘点：</t>
    </r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</si>
  <si>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内部控制制度不完善：</t>
    </r>
  </si>
  <si>
    <r>
      <rPr>
        <sz val="14"/>
        <color theme="1"/>
        <rFont val="Times New Roman"/>
        <charset val="134"/>
      </rPr>
      <t>3.</t>
    </r>
    <r>
      <rPr>
        <sz val="14"/>
        <color theme="1"/>
        <rFont val="宋体"/>
        <charset val="134"/>
      </rPr>
      <t>公务用车未严格执行审批流程：</t>
    </r>
  </si>
  <si>
    <r>
      <rPr>
        <sz val="14"/>
        <color theme="1"/>
        <rFont val="Times New Roman"/>
        <charset val="134"/>
      </rPr>
      <t>4.</t>
    </r>
    <r>
      <rPr>
        <sz val="14"/>
        <color theme="1"/>
        <rFont val="宋体"/>
        <charset val="134"/>
      </rPr>
      <t>未严格控制经费支出：</t>
    </r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</si>
  <si>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调拨资产未入账且未对固定资产定期盘点：</t>
    </r>
  </si>
  <si>
    <t>孟塬乡人民政府</t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</si>
  <si>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内部控制制度制定不规范，执行流于形式：</t>
    </r>
  </si>
  <si>
    <r>
      <rPr>
        <sz val="14"/>
        <color theme="1"/>
        <rFont val="Times New Roman"/>
        <charset val="134"/>
      </rPr>
      <t>3.</t>
    </r>
    <r>
      <rPr>
        <sz val="14"/>
        <color theme="1"/>
        <rFont val="宋体"/>
        <charset val="134"/>
      </rPr>
      <t>三方询价串通投标：</t>
    </r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</si>
  <si>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调拨资产未入账：</t>
    </r>
    <r>
      <rPr>
        <sz val="14"/>
        <color theme="1"/>
        <rFont val="Times New Roman"/>
        <charset val="134"/>
      </rPr>
      <t xml:space="preserve"> </t>
    </r>
  </si>
  <si>
    <r>
      <rPr>
        <sz val="14"/>
        <color theme="1"/>
        <rFont val="Times New Roman"/>
        <charset val="134"/>
      </rPr>
      <t>3.</t>
    </r>
    <r>
      <rPr>
        <sz val="14"/>
        <color theme="1"/>
        <rFont val="宋体"/>
        <charset val="134"/>
      </rPr>
      <t>固定资产盘亏：</t>
    </r>
  </si>
  <si>
    <r>
      <rPr>
        <sz val="14"/>
        <color theme="1"/>
        <rFont val="Times New Roman"/>
        <charset val="134"/>
      </rPr>
      <t>4.</t>
    </r>
    <r>
      <rPr>
        <sz val="14"/>
        <color theme="1"/>
        <rFont val="宋体"/>
        <charset val="134"/>
      </rPr>
      <t>国有资产处置依据无效：</t>
    </r>
  </si>
  <si>
    <r>
      <rPr>
        <sz val="14"/>
        <color theme="1"/>
        <rFont val="Times New Roman"/>
        <charset val="134"/>
      </rPr>
      <t>5.</t>
    </r>
    <r>
      <rPr>
        <sz val="14"/>
        <color theme="1"/>
        <rFont val="宋体"/>
        <charset val="134"/>
      </rPr>
      <t>固定资产管理不规范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</si>
  <si>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往来长期挂账未处理：</t>
    </r>
  </si>
  <si>
    <t>草庙乡人民政府</t>
  </si>
  <si>
    <t>小岔乡人民政府</t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</si>
  <si>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调拨资产未入账：</t>
    </r>
    <r>
      <rPr>
        <sz val="14"/>
        <color theme="1"/>
        <rFont val="Times New Roman"/>
        <charset val="134"/>
      </rPr>
      <t xml:space="preserve"> </t>
    </r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</si>
  <si>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固定资产管理不规范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</si>
  <si>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往来账款长期挂账未处理：</t>
    </r>
  </si>
  <si>
    <t>王洼镇人民政府</t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</si>
  <si>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未严格执行内部控制制度：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</si>
  <si>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调拨资产未入账：</t>
    </r>
    <r>
      <rPr>
        <sz val="14"/>
        <color theme="1"/>
        <rFont val="Times New Roman"/>
        <charset val="134"/>
      </rPr>
      <t xml:space="preserve">  </t>
    </r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</si>
  <si>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资本化支出费用化：</t>
    </r>
  </si>
  <si>
    <r>
      <rPr>
        <sz val="14"/>
        <color theme="1"/>
        <rFont val="Times New Roman"/>
        <charset val="134"/>
      </rPr>
      <t>3.</t>
    </r>
    <r>
      <rPr>
        <sz val="14"/>
        <color theme="1"/>
        <rFont val="宋体"/>
        <charset val="134"/>
      </rPr>
      <t>未履行国有资产代管责任：</t>
    </r>
  </si>
  <si>
    <r>
      <rPr>
        <sz val="14"/>
        <color theme="1"/>
        <rFont val="Times New Roman"/>
        <charset val="134"/>
      </rPr>
      <t>4.</t>
    </r>
    <r>
      <rPr>
        <sz val="14"/>
        <color theme="1"/>
        <rFont val="宋体"/>
        <charset val="134"/>
      </rPr>
      <t>固定资产管理不规范</t>
    </r>
  </si>
  <si>
    <t>罗洼乡人民政府</t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</si>
  <si>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未严格按照权责发生制进行会计核算</t>
    </r>
    <r>
      <rPr>
        <sz val="14"/>
        <color theme="1"/>
        <rFont val="Times New Roman"/>
        <charset val="134"/>
      </rPr>
      <t xml:space="preserve">:      </t>
    </r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</si>
  <si>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在建工程核算不规范：</t>
    </r>
  </si>
  <si>
    <r>
      <rPr>
        <sz val="14"/>
        <color theme="1"/>
        <rFont val="Times New Roman"/>
        <charset val="134"/>
      </rPr>
      <t>3.</t>
    </r>
    <r>
      <rPr>
        <sz val="14"/>
        <color theme="1"/>
        <rFont val="宋体"/>
        <charset val="134"/>
      </rPr>
      <t>无询价制度，部分合同有涂改痕迹：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</si>
  <si>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资本化支出费用化</t>
    </r>
    <r>
      <rPr>
        <sz val="14"/>
        <color theme="1"/>
        <rFont val="Times New Roman"/>
        <charset val="134"/>
      </rPr>
      <t>:</t>
    </r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</si>
  <si>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固定资产管理不规范</t>
    </r>
    <r>
      <rPr>
        <sz val="14"/>
        <color theme="1"/>
        <rFont val="Times New Roman"/>
        <charset val="134"/>
      </rPr>
      <t>:</t>
    </r>
  </si>
  <si>
    <t>古城镇人民政府</t>
  </si>
  <si>
    <r>
      <rPr>
        <sz val="14"/>
        <color theme="1"/>
        <rFont val="Times New Roman"/>
        <charset val="134"/>
      </rPr>
      <t>3.</t>
    </r>
    <r>
      <rPr>
        <sz val="14"/>
        <color theme="1"/>
        <rFont val="宋体"/>
        <charset val="134"/>
      </rPr>
      <t>费用报销未批先付：</t>
    </r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</si>
  <si>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乡村振兴项目个别财务决算审核不及时：</t>
    </r>
  </si>
  <si>
    <t>交岔乡人民政府</t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</si>
  <si>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会计科目核算有误：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</si>
  <si>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、资本化支出费用化：</t>
    </r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</si>
  <si>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调拨资产未入账：</t>
    </r>
  </si>
  <si>
    <r>
      <rPr>
        <sz val="14"/>
        <color theme="1"/>
        <rFont val="Times New Roman"/>
        <charset val="134"/>
      </rPr>
      <t>3.</t>
    </r>
    <r>
      <rPr>
        <sz val="14"/>
        <color theme="1"/>
        <rFont val="宋体"/>
        <charset val="134"/>
      </rPr>
      <t>固定资产管理不规范</t>
    </r>
    <r>
      <rPr>
        <sz val="14"/>
        <color theme="1"/>
        <rFont val="Times New Roman"/>
        <charset val="134"/>
      </rPr>
      <t>:</t>
    </r>
  </si>
  <si>
    <t>白阳镇人民政府</t>
  </si>
  <si>
    <r>
      <rPr>
        <sz val="14"/>
        <color theme="1"/>
        <rFont val="Times New Roman"/>
        <charset val="134"/>
      </rPr>
      <t>3.</t>
    </r>
    <r>
      <rPr>
        <sz val="14"/>
        <color theme="1"/>
        <rFont val="宋体"/>
        <charset val="134"/>
      </rPr>
      <t>库存商品核算不规范：</t>
    </r>
    <r>
      <rPr>
        <sz val="14"/>
        <color theme="1"/>
        <rFont val="Times New Roman"/>
        <charset val="134"/>
      </rPr>
      <t xml:space="preserve"> </t>
    </r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</si>
  <si>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固定资产入账无依据：</t>
    </r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</si>
  <si>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内部控制制度不完善，无三重一大、项目管理、档案管理等制度：</t>
    </r>
  </si>
  <si>
    <r>
      <rPr>
        <sz val="14"/>
        <color theme="1"/>
        <rFont val="Times New Roman"/>
        <charset val="134"/>
      </rPr>
      <t>3.</t>
    </r>
    <r>
      <rPr>
        <sz val="14"/>
        <color theme="1"/>
        <rFont val="宋体"/>
        <charset val="134"/>
      </rPr>
      <t>项目询价流于形式：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</si>
  <si>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固定资产管理、出租不规范：</t>
    </r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</si>
  <si>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未履行国有资产代管责任：</t>
    </r>
  </si>
  <si>
    <r>
      <rPr>
        <sz val="14"/>
        <color theme="1"/>
        <rFont val="Times New Roman"/>
        <charset val="134"/>
      </rPr>
      <t>3.</t>
    </r>
    <r>
      <rPr>
        <sz val="14"/>
        <color theme="1"/>
        <rFont val="宋体"/>
        <charset val="134"/>
      </rPr>
      <t>固定资产管理不规范：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</si>
  <si>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乡村振兴项目入库程序不规范：</t>
    </r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</si>
  <si>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乡村振兴个别项目管理不规范：</t>
    </r>
  </si>
  <si>
    <t>彭阳县彭信融资担保有限公司</t>
  </si>
  <si>
    <t>一、《企业会计准则》及行业规范执行情况</t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</si>
  <si>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少确认担保费收入及未到期责任准备金</t>
    </r>
    <r>
      <rPr>
        <sz val="14"/>
        <color theme="1"/>
        <rFont val="Times New Roman"/>
        <charset val="134"/>
      </rPr>
      <t xml:space="preserve">   </t>
    </r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</si>
  <si>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应收代偿款核算不规范</t>
    </r>
  </si>
  <si>
    <r>
      <rPr>
        <sz val="14"/>
        <color theme="1"/>
        <rFont val="Times New Roman"/>
        <charset val="134"/>
      </rPr>
      <t>3.</t>
    </r>
    <r>
      <rPr>
        <sz val="14"/>
        <color theme="1"/>
        <rFont val="宋体"/>
        <charset val="134"/>
      </rPr>
      <t>在保余额未分类</t>
    </r>
  </si>
  <si>
    <t>二、内部控制制定及执行情况</t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</si>
  <si>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内部控制制度尚须进一步加强</t>
    </r>
  </si>
  <si>
    <t>彭信县白阳汽车客运站有限责任公司</t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</si>
  <si>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实缴资本出资不实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</si>
  <si>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内部控制制度与企业经营管理匹配度不高</t>
    </r>
  </si>
  <si>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不相容岗位未分离</t>
    </r>
  </si>
  <si>
    <t>附件1</t>
  </si>
  <si>
    <t>会计法规执法检查情况汇总表</t>
  </si>
  <si>
    <t>填表单位(盖章): 西吉县财政局                           制表日期:2023年  月  日</t>
  </si>
  <si>
    <t>项目</t>
  </si>
  <si>
    <t>数 量 (人、户)</t>
  </si>
  <si>
    <t>金 额   (万元)</t>
  </si>
  <si>
    <t>备注</t>
  </si>
  <si>
    <t>一</t>
  </si>
  <si>
    <t>检查基本情况</t>
  </si>
  <si>
    <t>1.投入检查力量总人数</t>
  </si>
  <si>
    <t xml:space="preserve">    其中:聘用专业人员数量</t>
  </si>
  <si>
    <t>2.检查单位户数</t>
  </si>
  <si>
    <t xml:space="preserve">  (1)行政事业单位</t>
  </si>
  <si>
    <t xml:space="preserve">  (2)企业</t>
  </si>
  <si>
    <t xml:space="preserve">  (3)社会组织</t>
  </si>
  <si>
    <t xml:space="preserve">  (4)代理记账机构</t>
  </si>
  <si>
    <t xml:space="preserve">  (5)其他</t>
  </si>
  <si>
    <t>3.检查发现违规问题(户数和金额)</t>
  </si>
  <si>
    <t>二</t>
  </si>
  <si>
    <t>给予单位行政处罚有关情况</t>
  </si>
  <si>
    <t>1.警告户数</t>
  </si>
  <si>
    <t>2.通报批评(予以通报)户数</t>
  </si>
  <si>
    <t>3.罚款户数及金额</t>
  </si>
  <si>
    <t>4.其他行政处罚户数及金额</t>
  </si>
  <si>
    <t>三</t>
  </si>
  <si>
    <t>给予个人行政处罚情况</t>
  </si>
  <si>
    <t>1.警告人数</t>
  </si>
  <si>
    <t>2.通报批评(予以通报)人数</t>
  </si>
  <si>
    <t>3.罚款人数及金额</t>
  </si>
  <si>
    <t>4.限制从业人数</t>
  </si>
  <si>
    <t>5.其他行政处罚(人数和金额)</t>
  </si>
  <si>
    <t>四</t>
  </si>
  <si>
    <t>给予单位行政处理有关情况</t>
  </si>
  <si>
    <t>1.责令改正户数及金额</t>
  </si>
  <si>
    <t>其中:(1)补缴税款(户数和金额)</t>
  </si>
  <si>
    <t xml:space="preserve">         (2)其他(户数和金额)</t>
  </si>
  <si>
    <t>2.撤销行政许可户数</t>
  </si>
  <si>
    <t>3.移送其他部门处理(户数和金额)</t>
  </si>
  <si>
    <t>4.其他(户数和金额)</t>
  </si>
  <si>
    <t>五</t>
  </si>
  <si>
    <t>给予个人行政处理有关情况</t>
  </si>
  <si>
    <t>1.责令改正人数及金额</t>
  </si>
  <si>
    <t>2.移送其他部门处理(人数和金额)</t>
  </si>
  <si>
    <t>3.其他(人数和金额)</t>
  </si>
  <si>
    <t>六</t>
  </si>
  <si>
    <t>公示公告情况</t>
  </si>
  <si>
    <t>1.本级检查名单是否公示(是/否)</t>
  </si>
  <si>
    <t>2.查前公示的被检查单位数量</t>
  </si>
  <si>
    <t>3.本级检查结果是否公告(是/否)</t>
  </si>
  <si>
    <t>4.查后公示检查结果的被检查单位数量</t>
  </si>
  <si>
    <t>负责人:单明</t>
  </si>
  <si>
    <t>制表人:李卓</t>
  </si>
  <si>
    <t>联系电话:0954-3018073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</si>
</sst>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4">
    <font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仿宋_GB2312"/>
      <charset val="134"/>
    </font>
    <font>
      <b/>
      <sz val="16"/>
      <color theme="1"/>
      <name val="仿宋_GB2312"/>
      <charset val="134"/>
    </font>
    <font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sz val="10.5"/>
      <color theme="1"/>
      <name val="仿宋_GB2312"/>
      <charset val="134"/>
    </font>
    <font>
      <b/>
      <sz val="10.5"/>
      <color theme="1"/>
      <name val="仿宋_GB2312"/>
      <charset val="134"/>
    </font>
    <font>
      <sz val="28"/>
      <color theme="1"/>
      <name val="Times New Roman"/>
      <charset val="134"/>
    </font>
    <font>
      <sz val="16"/>
      <color theme="1"/>
      <name val="Times New Roman"/>
      <charset val="134"/>
    </font>
    <font>
      <sz val="20"/>
      <color theme="1"/>
      <name val="Times New Roman"/>
      <charset val="134"/>
    </font>
    <font>
      <sz val="11"/>
      <color theme="1"/>
      <name val="Times New Roman"/>
      <charset val="134"/>
    </font>
    <font>
      <sz val="26"/>
      <color theme="1"/>
      <name val="方正小标宋_GBK"/>
      <charset val="134"/>
    </font>
    <font>
      <sz val="16"/>
      <name val="黑体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4"/>
      <name val="Times New Roman"/>
      <charset val="0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b/>
      <sz val="14"/>
      <color theme="1"/>
      <name val="宋体"/>
      <charset val="134"/>
    </font>
    <font>
      <b/>
      <sz val="14"/>
      <color theme="1"/>
      <name val="Times New Roman"/>
      <charset val="134"/>
    </font>
    <font>
      <b/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Times New Roman"/>
      <charset val="134"/>
    </font>
    <font>
      <sz val="16"/>
      <name val="黑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justify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2" fillId="0" borderId="0" xfId="0" applyFont="1" applyBorder="1">
      <alignment vertical="center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yn\Desktop\&#24037;&#20316;\2025&#24180;\&#20250;&#35745;&#25191;&#27861;&#26816;&#26597;\&#22788;&#29702;&#20915;&#23450;\&#38382;&#39064;&#27719;&#25253;\&#38382;&#39064;&#28165;&#21333;&#65288;2025&#24180;&#27719;&#2463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清单-汇总"/>
      <sheetName val="1.问题清单-新集"/>
      <sheetName val="2.问题清单-红河"/>
      <sheetName val="3.问题清单-城阳"/>
      <sheetName val="4.问题清单-冯庄"/>
      <sheetName val="5.问题清单-孟塬"/>
      <sheetName val="6.问题清单-草庙"/>
      <sheetName val="7.问题清单-小岔"/>
      <sheetName val="8.问题清单-王洼"/>
      <sheetName val="9.问题清单-罗洼"/>
      <sheetName val="10.问题清单-古城"/>
      <sheetName val="11.问题清单-交岔"/>
      <sheetName val="12.问题清单-白阳"/>
      <sheetName val="13.问题清单-彭信"/>
      <sheetName val="14.问题清单-客运站"/>
    </sheetNames>
    <sheetDataSet>
      <sheetData sheetId="0"/>
      <sheetData sheetId="1">
        <row r="16">
          <cell r="D16">
            <v>251.2</v>
          </cell>
        </row>
        <row r="17">
          <cell r="D17">
            <v>20.1794</v>
          </cell>
        </row>
        <row r="34">
          <cell r="D34">
            <v>86.22</v>
          </cell>
        </row>
        <row r="36">
          <cell r="D36">
            <v>16.09</v>
          </cell>
        </row>
      </sheetData>
      <sheetData sheetId="2">
        <row r="7">
          <cell r="D7">
            <v>0.13</v>
          </cell>
        </row>
        <row r="8">
          <cell r="D8">
            <v>41.45</v>
          </cell>
        </row>
        <row r="11">
          <cell r="D11">
            <v>0.01179</v>
          </cell>
        </row>
        <row r="14">
          <cell r="D14">
            <v>0.52</v>
          </cell>
        </row>
        <row r="16">
          <cell r="D16">
            <v>0.68</v>
          </cell>
        </row>
        <row r="17">
          <cell r="D17">
            <v>12.39</v>
          </cell>
        </row>
        <row r="20">
          <cell r="D20">
            <v>96.89</v>
          </cell>
        </row>
      </sheetData>
      <sheetData sheetId="3">
        <row r="7">
          <cell r="D7">
            <v>0.6689</v>
          </cell>
        </row>
        <row r="8">
          <cell r="D8">
            <v>30.3193</v>
          </cell>
        </row>
        <row r="16">
          <cell r="D16">
            <v>0.4999</v>
          </cell>
        </row>
        <row r="17">
          <cell r="D17">
            <v>13.058</v>
          </cell>
        </row>
        <row r="20">
          <cell r="D20">
            <v>686.7238</v>
          </cell>
        </row>
        <row r="34">
          <cell r="D34">
            <v>100</v>
          </cell>
        </row>
      </sheetData>
      <sheetData sheetId="4">
        <row r="7">
          <cell r="D7">
            <v>2.1315</v>
          </cell>
        </row>
        <row r="16">
          <cell r="D16">
            <v>1.05</v>
          </cell>
        </row>
        <row r="17">
          <cell r="D17">
            <v>0.45</v>
          </cell>
        </row>
        <row r="19">
          <cell r="D19">
            <v>14.8118</v>
          </cell>
        </row>
        <row r="20">
          <cell r="D20">
            <v>127.7</v>
          </cell>
        </row>
      </sheetData>
      <sheetData sheetId="5">
        <row r="7">
          <cell r="D7">
            <v>1649.87</v>
          </cell>
        </row>
        <row r="8">
          <cell r="D8">
            <v>152.66</v>
          </cell>
        </row>
        <row r="16">
          <cell r="D16">
            <v>6</v>
          </cell>
        </row>
        <row r="19">
          <cell r="D19">
            <v>5.4</v>
          </cell>
        </row>
        <row r="20">
          <cell r="D20">
            <v>138.2</v>
          </cell>
        </row>
        <row r="21">
          <cell r="D21">
            <v>59.75</v>
          </cell>
        </row>
        <row r="22">
          <cell r="D22">
            <v>51.21</v>
          </cell>
        </row>
        <row r="25">
          <cell r="D25">
            <v>52.31</v>
          </cell>
        </row>
        <row r="40">
          <cell r="D40">
            <v>100</v>
          </cell>
        </row>
      </sheetData>
      <sheetData sheetId="6">
        <row r="7">
          <cell r="D7">
            <v>35.78</v>
          </cell>
        </row>
        <row r="8">
          <cell r="D8">
            <v>25.33</v>
          </cell>
        </row>
        <row r="19">
          <cell r="D19">
            <v>0.56</v>
          </cell>
        </row>
        <row r="20">
          <cell r="D20">
            <v>209</v>
          </cell>
        </row>
      </sheetData>
      <sheetData sheetId="7">
        <row r="7">
          <cell r="D7">
            <v>0.92</v>
          </cell>
        </row>
        <row r="19">
          <cell r="D19">
            <v>69.24</v>
          </cell>
        </row>
        <row r="24">
          <cell r="D24">
            <v>20.79</v>
          </cell>
        </row>
      </sheetData>
      <sheetData sheetId="8">
        <row r="7">
          <cell r="D7">
            <v>9.3</v>
          </cell>
        </row>
        <row r="8">
          <cell r="D8">
            <v>27.17</v>
          </cell>
        </row>
        <row r="15">
          <cell r="D15">
            <v>0.05</v>
          </cell>
        </row>
        <row r="19">
          <cell r="D19">
            <v>309.2</v>
          </cell>
        </row>
        <row r="20">
          <cell r="D20">
            <v>4.86</v>
          </cell>
        </row>
      </sheetData>
      <sheetData sheetId="9">
        <row r="7">
          <cell r="D7">
            <v>0.93</v>
          </cell>
        </row>
        <row r="15">
          <cell r="D15">
            <v>0.58</v>
          </cell>
        </row>
        <row r="16">
          <cell r="D16">
            <v>24.29</v>
          </cell>
        </row>
        <row r="19">
          <cell r="D19">
            <v>0.75</v>
          </cell>
        </row>
        <row r="26">
          <cell r="D26">
            <v>10.25</v>
          </cell>
        </row>
      </sheetData>
      <sheetData sheetId="10">
        <row r="7">
          <cell r="D7">
            <v>0.9</v>
          </cell>
        </row>
        <row r="8">
          <cell r="D8">
            <v>158.49</v>
          </cell>
        </row>
        <row r="15">
          <cell r="D15">
            <v>0.18</v>
          </cell>
        </row>
        <row r="16">
          <cell r="D16">
            <v>0.24</v>
          </cell>
        </row>
        <row r="19">
          <cell r="D19">
            <v>12.25</v>
          </cell>
        </row>
        <row r="20">
          <cell r="D20">
            <v>39.19</v>
          </cell>
        </row>
      </sheetData>
      <sheetData sheetId="11">
        <row r="7">
          <cell r="D7">
            <v>0.83</v>
          </cell>
        </row>
        <row r="11">
          <cell r="D11">
            <v>11.91</v>
          </cell>
        </row>
        <row r="19">
          <cell r="D19">
            <v>9.0244</v>
          </cell>
        </row>
        <row r="20">
          <cell r="D20">
            <v>53.4</v>
          </cell>
        </row>
      </sheetData>
      <sheetData sheetId="12">
        <row r="7">
          <cell r="D7">
            <v>0.12</v>
          </cell>
        </row>
        <row r="9">
          <cell r="D9">
            <v>4.49</v>
          </cell>
        </row>
        <row r="13">
          <cell r="D13">
            <v>47.43</v>
          </cell>
        </row>
        <row r="18">
          <cell r="D18">
            <v>0.81</v>
          </cell>
        </row>
        <row r="22">
          <cell r="D22">
            <v>413.42</v>
          </cell>
        </row>
        <row r="28">
          <cell r="D28">
            <v>80.29</v>
          </cell>
        </row>
        <row r="44">
          <cell r="D44">
            <v>39</v>
          </cell>
        </row>
      </sheetData>
      <sheetData sheetId="13">
        <row r="7">
          <cell r="D7">
            <v>131.85</v>
          </cell>
        </row>
      </sheetData>
      <sheetData sheetId="14">
        <row r="7">
          <cell r="D7">
            <v>255.32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2"/>
  <sheetViews>
    <sheetView tabSelected="1" topLeftCell="A79" workbookViewId="0">
      <selection activeCell="A2" sqref="A2:D2"/>
    </sheetView>
  </sheetViews>
  <sheetFormatPr defaultColWidth="8.73333333333333" defaultRowHeight="26.25"/>
  <cols>
    <col min="1" max="1" width="20.125" style="18" customWidth="1"/>
    <col min="2" max="2" width="73.25" style="18" customWidth="1"/>
    <col min="3" max="3" width="12.125" style="19" customWidth="1"/>
    <col min="4" max="4" width="13.625" style="20" customWidth="1"/>
    <col min="5" max="16384" width="8.73333333333333" style="21"/>
  </cols>
  <sheetData>
    <row r="1" s="16" customFormat="1" ht="67" customHeight="1" spans="1:4">
      <c r="A1" s="22" t="s">
        <v>0</v>
      </c>
      <c r="B1" s="22"/>
      <c r="C1" s="22"/>
      <c r="D1" s="23"/>
    </row>
    <row r="2" s="17" customFormat="1" ht="63" customHeight="1" spans="1:4">
      <c r="A2" s="24" t="s">
        <v>1</v>
      </c>
      <c r="B2" s="25" t="s">
        <v>2</v>
      </c>
      <c r="C2" s="24" t="s">
        <v>3</v>
      </c>
      <c r="D2" s="24" t="s">
        <v>4</v>
      </c>
    </row>
    <row r="3" spans="1:4">
      <c r="A3" s="26" t="s">
        <v>5</v>
      </c>
      <c r="B3" s="27"/>
      <c r="C3" s="28">
        <f>C27+C47+C66+C89+C112+C130+C147+C167+C187+C207+C225+C249+C256+C262</f>
        <v>145</v>
      </c>
      <c r="D3" s="29">
        <f>D27+D47+D66+D89+D112+D130+D147+D167+D187+D207+D225+D249+D256+D262</f>
        <v>6010.25879</v>
      </c>
    </row>
    <row r="4" ht="25" customHeight="1" spans="1:4">
      <c r="A4" s="30" t="s">
        <v>6</v>
      </c>
      <c r="B4" s="31" t="s">
        <v>7</v>
      </c>
      <c r="C4" s="32"/>
      <c r="D4" s="33"/>
    </row>
    <row r="5" ht="25" customHeight="1" spans="1:4">
      <c r="A5" s="34"/>
      <c r="B5" s="35" t="s">
        <v>8</v>
      </c>
      <c r="C5" s="32">
        <v>1</v>
      </c>
      <c r="D5" s="33">
        <v>1.99</v>
      </c>
    </row>
    <row r="6" ht="25" customHeight="1" spans="1:4">
      <c r="A6" s="34"/>
      <c r="B6" s="35" t="s">
        <v>9</v>
      </c>
      <c r="C6" s="32">
        <v>1</v>
      </c>
      <c r="D6" s="33"/>
    </row>
    <row r="7" ht="25" customHeight="1" spans="1:4">
      <c r="A7" s="34"/>
      <c r="B7" s="31" t="s">
        <v>10</v>
      </c>
      <c r="C7" s="32"/>
      <c r="D7" s="36"/>
    </row>
    <row r="8" ht="50" customHeight="1" spans="1:4">
      <c r="A8" s="34"/>
      <c r="B8" s="35" t="s">
        <v>11</v>
      </c>
      <c r="C8" s="32">
        <v>1</v>
      </c>
      <c r="D8" s="36"/>
    </row>
    <row r="9" ht="25" customHeight="1" spans="1:4">
      <c r="A9" s="34"/>
      <c r="B9" s="31" t="s">
        <v>12</v>
      </c>
      <c r="C9" s="32"/>
      <c r="D9" s="36"/>
    </row>
    <row r="10" ht="25" customHeight="1" spans="1:4">
      <c r="A10" s="34"/>
      <c r="B10" s="35" t="s">
        <v>13</v>
      </c>
      <c r="C10" s="32">
        <v>1</v>
      </c>
      <c r="D10" s="36"/>
    </row>
    <row r="11" ht="25" customHeight="1" spans="1:4">
      <c r="A11" s="34"/>
      <c r="B11" s="35" t="s">
        <v>14</v>
      </c>
      <c r="C11" s="32">
        <v>1</v>
      </c>
      <c r="D11" s="36"/>
    </row>
    <row r="12" ht="25" customHeight="1" spans="1:4">
      <c r="A12" s="34"/>
      <c r="B12" s="31" t="s">
        <v>15</v>
      </c>
      <c r="C12" s="32"/>
      <c r="D12" s="36"/>
    </row>
    <row r="13" ht="25" customHeight="1" spans="1:4">
      <c r="A13" s="34"/>
      <c r="B13" s="35" t="s">
        <v>16</v>
      </c>
      <c r="C13" s="32">
        <v>1</v>
      </c>
      <c r="D13" s="36">
        <f>'[1]1.问题清单-新集'!D15</f>
        <v>0</v>
      </c>
    </row>
    <row r="14" ht="25" customHeight="1" spans="1:4">
      <c r="A14" s="34"/>
      <c r="B14" s="35" t="s">
        <v>17</v>
      </c>
      <c r="C14" s="32">
        <v>1</v>
      </c>
      <c r="D14" s="36">
        <f>'[1]1.问题清单-新集'!D16</f>
        <v>251.2</v>
      </c>
    </row>
    <row r="15" ht="25" customHeight="1" spans="1:4">
      <c r="A15" s="34"/>
      <c r="B15" s="35" t="s">
        <v>18</v>
      </c>
      <c r="C15" s="32">
        <v>1</v>
      </c>
      <c r="D15" s="36">
        <f>'[1]1.问题清单-新集'!D17</f>
        <v>20.1794</v>
      </c>
    </row>
    <row r="16" ht="25" customHeight="1" spans="1:4">
      <c r="A16" s="34"/>
      <c r="B16" s="35" t="s">
        <v>19</v>
      </c>
      <c r="C16" s="32">
        <v>1</v>
      </c>
      <c r="D16" s="36">
        <f>'[1]1.问题清单-新集'!D18</f>
        <v>0</v>
      </c>
    </row>
    <row r="17" ht="25" customHeight="1" spans="1:4">
      <c r="A17" s="34"/>
      <c r="B17" s="31" t="s">
        <v>20</v>
      </c>
      <c r="C17" s="32"/>
      <c r="D17" s="36"/>
    </row>
    <row r="18" ht="25" customHeight="1" spans="1:4">
      <c r="A18" s="34"/>
      <c r="B18" s="35" t="s">
        <v>21</v>
      </c>
      <c r="C18" s="32">
        <v>1</v>
      </c>
      <c r="D18" s="36">
        <v>281.55</v>
      </c>
    </row>
    <row r="19" ht="25" customHeight="1" spans="1:4">
      <c r="A19" s="34"/>
      <c r="B19" s="31" t="s">
        <v>22</v>
      </c>
      <c r="C19" s="32"/>
      <c r="D19" s="36"/>
    </row>
    <row r="20" ht="25" customHeight="1" spans="1:4">
      <c r="A20" s="34"/>
      <c r="B20" s="31" t="s">
        <v>23</v>
      </c>
      <c r="C20" s="32"/>
      <c r="D20" s="36"/>
    </row>
    <row r="21" ht="25" customHeight="1" spans="1:4">
      <c r="A21" s="34"/>
      <c r="B21" s="31" t="s">
        <v>24</v>
      </c>
      <c r="C21" s="32"/>
      <c r="D21" s="36"/>
    </row>
    <row r="22" ht="25" customHeight="1" spans="1:4">
      <c r="A22" s="34"/>
      <c r="B22" s="31" t="s">
        <v>25</v>
      </c>
      <c r="C22" s="32"/>
      <c r="D22" s="36"/>
    </row>
    <row r="23" ht="25" customHeight="1" spans="1:4">
      <c r="A23" s="34"/>
      <c r="B23" s="35" t="s">
        <v>26</v>
      </c>
      <c r="C23" s="32">
        <v>1</v>
      </c>
      <c r="D23" s="36">
        <f>'[1]1.问题清单-新集'!D34</f>
        <v>86.22</v>
      </c>
    </row>
    <row r="24" ht="25" customHeight="1" spans="1:4">
      <c r="A24" s="34"/>
      <c r="B24" s="35" t="s">
        <v>27</v>
      </c>
      <c r="C24" s="32">
        <v>1</v>
      </c>
      <c r="D24" s="36"/>
    </row>
    <row r="25" ht="25" customHeight="1" spans="1:4">
      <c r="A25" s="34"/>
      <c r="B25" s="35" t="s">
        <v>28</v>
      </c>
      <c r="C25" s="32">
        <v>1</v>
      </c>
      <c r="D25" s="36">
        <f>'[1]1.问题清单-新集'!D36</f>
        <v>16.09</v>
      </c>
    </row>
    <row r="26" ht="25" customHeight="1" spans="1:4">
      <c r="A26" s="34"/>
      <c r="B26" s="35" t="s">
        <v>29</v>
      </c>
      <c r="C26" s="32">
        <v>1</v>
      </c>
      <c r="D26" s="36"/>
    </row>
    <row r="27" ht="25" customHeight="1" spans="1:4">
      <c r="A27" s="37"/>
      <c r="B27" s="38" t="s">
        <v>30</v>
      </c>
      <c r="C27" s="39">
        <f>SUM(C4:C22)</f>
        <v>10</v>
      </c>
      <c r="D27" s="40">
        <f>SUM(D4:D26)</f>
        <v>657.2294</v>
      </c>
    </row>
    <row r="28" ht="25" customHeight="1" spans="1:4">
      <c r="A28" s="30" t="s">
        <v>31</v>
      </c>
      <c r="B28" s="31" t="s">
        <v>7</v>
      </c>
      <c r="C28" s="32"/>
      <c r="D28" s="33"/>
    </row>
    <row r="29" ht="25" customHeight="1" spans="1:4">
      <c r="A29" s="34"/>
      <c r="B29" s="35" t="s">
        <v>8</v>
      </c>
      <c r="C29" s="32">
        <v>1</v>
      </c>
      <c r="D29" s="33">
        <f>'[1]2.问题清单-红河'!D7</f>
        <v>0.13</v>
      </c>
    </row>
    <row r="30" ht="25" customHeight="1" spans="1:4">
      <c r="A30" s="34"/>
      <c r="B30" s="35" t="s">
        <v>9</v>
      </c>
      <c r="C30" s="32">
        <v>1</v>
      </c>
      <c r="D30" s="33">
        <f>'[1]2.问题清单-红河'!D8</f>
        <v>41.45</v>
      </c>
    </row>
    <row r="31" ht="25" customHeight="1" spans="1:4">
      <c r="A31" s="34"/>
      <c r="B31" s="31" t="s">
        <v>10</v>
      </c>
      <c r="C31" s="32"/>
      <c r="D31" s="36"/>
    </row>
    <row r="32" ht="50" customHeight="1" spans="1:4">
      <c r="A32" s="34"/>
      <c r="B32" s="35" t="s">
        <v>11</v>
      </c>
      <c r="C32" s="32">
        <v>1</v>
      </c>
      <c r="D32" s="36">
        <f>'[1]2.问题清单-红河'!D10</f>
        <v>0</v>
      </c>
    </row>
    <row r="33" ht="25" customHeight="1" spans="1:4">
      <c r="A33" s="34"/>
      <c r="B33" s="35" t="s">
        <v>32</v>
      </c>
      <c r="C33" s="32">
        <v>1</v>
      </c>
      <c r="D33" s="36">
        <f>'[1]2.问题清单-红河'!D11</f>
        <v>0.01179</v>
      </c>
    </row>
    <row r="34" ht="25" customHeight="1" spans="1:4">
      <c r="A34" s="34"/>
      <c r="B34" s="31" t="s">
        <v>12</v>
      </c>
      <c r="C34" s="32"/>
      <c r="D34" s="36"/>
    </row>
    <row r="35" ht="25" customHeight="1" spans="1:9">
      <c r="A35" s="34"/>
      <c r="B35" s="35" t="s">
        <v>13</v>
      </c>
      <c r="C35" s="32">
        <v>1</v>
      </c>
      <c r="D35" s="36">
        <f>'[1]2.问题清单-红河'!D13</f>
        <v>0</v>
      </c>
      <c r="E35" s="41"/>
      <c r="F35" s="41"/>
      <c r="G35" s="41"/>
      <c r="H35" s="41"/>
      <c r="I35" s="44"/>
    </row>
    <row r="36" ht="25" customHeight="1" spans="1:9">
      <c r="A36" s="34"/>
      <c r="B36" s="35" t="s">
        <v>33</v>
      </c>
      <c r="C36" s="32">
        <v>1</v>
      </c>
      <c r="D36" s="36">
        <f>'[1]2.问题清单-红河'!D14</f>
        <v>0.52</v>
      </c>
      <c r="E36" s="41"/>
      <c r="F36" s="41"/>
      <c r="G36" s="41"/>
      <c r="H36" s="41"/>
      <c r="I36" s="44"/>
    </row>
    <row r="37" ht="25" customHeight="1" spans="1:9">
      <c r="A37" s="34"/>
      <c r="B37" s="31" t="s">
        <v>15</v>
      </c>
      <c r="C37" s="32"/>
      <c r="D37" s="36"/>
      <c r="E37" s="41"/>
      <c r="F37" s="41"/>
      <c r="G37" s="41"/>
      <c r="H37" s="41"/>
      <c r="I37" s="44"/>
    </row>
    <row r="38" ht="25" customHeight="1" spans="1:9">
      <c r="A38" s="34"/>
      <c r="B38" s="35" t="s">
        <v>34</v>
      </c>
      <c r="C38" s="32">
        <v>1</v>
      </c>
      <c r="D38" s="36">
        <f>'[1]2.问题清单-红河'!D16</f>
        <v>0.68</v>
      </c>
      <c r="E38" s="41"/>
      <c r="F38" s="41"/>
      <c r="G38" s="41"/>
      <c r="H38" s="41"/>
      <c r="I38" s="44"/>
    </row>
    <row r="39" ht="25" customHeight="1" spans="1:9">
      <c r="A39" s="34"/>
      <c r="B39" s="35" t="s">
        <v>35</v>
      </c>
      <c r="C39" s="32">
        <v>1</v>
      </c>
      <c r="D39" s="36">
        <f>'[1]2.问题清单-红河'!D17</f>
        <v>12.39</v>
      </c>
      <c r="E39" s="41"/>
      <c r="F39" s="41"/>
      <c r="G39" s="41"/>
      <c r="H39" s="41"/>
      <c r="I39" s="44"/>
    </row>
    <row r="40" ht="25" customHeight="1" spans="1:9">
      <c r="A40" s="34"/>
      <c r="B40" s="35" t="s">
        <v>36</v>
      </c>
      <c r="C40" s="32">
        <v>1</v>
      </c>
      <c r="D40" s="36"/>
      <c r="E40" s="41"/>
      <c r="F40" s="41"/>
      <c r="G40" s="41"/>
      <c r="H40" s="41"/>
      <c r="I40" s="44"/>
    </row>
    <row r="41" ht="25" customHeight="1" spans="1:9">
      <c r="A41" s="34"/>
      <c r="B41" s="31" t="s">
        <v>20</v>
      </c>
      <c r="C41" s="32"/>
      <c r="D41" s="36"/>
      <c r="E41" s="41"/>
      <c r="F41" s="41"/>
      <c r="G41" s="41"/>
      <c r="H41" s="41"/>
      <c r="I41" s="44"/>
    </row>
    <row r="42" ht="25" customHeight="1" spans="1:9">
      <c r="A42" s="34"/>
      <c r="B42" s="35" t="s">
        <v>21</v>
      </c>
      <c r="C42" s="32">
        <v>1</v>
      </c>
      <c r="D42" s="36">
        <f>'[1]2.问题清单-红河'!D20</f>
        <v>96.89</v>
      </c>
      <c r="E42" s="41"/>
      <c r="F42" s="41"/>
      <c r="G42" s="41"/>
      <c r="H42" s="41"/>
      <c r="I42" s="44"/>
    </row>
    <row r="43" ht="25" customHeight="1" spans="1:9">
      <c r="A43" s="34"/>
      <c r="B43" s="31" t="s">
        <v>22</v>
      </c>
      <c r="C43" s="32"/>
      <c r="D43" s="36"/>
      <c r="E43" s="41"/>
      <c r="F43" s="41"/>
      <c r="G43" s="41"/>
      <c r="H43" s="41"/>
      <c r="I43" s="44"/>
    </row>
    <row r="44" ht="25" customHeight="1" spans="1:9">
      <c r="A44" s="34"/>
      <c r="B44" s="31" t="s">
        <v>23</v>
      </c>
      <c r="C44" s="32"/>
      <c r="D44" s="36"/>
      <c r="E44" s="41"/>
      <c r="F44" s="41"/>
      <c r="G44" s="41"/>
      <c r="H44" s="41"/>
      <c r="I44" s="44"/>
    </row>
    <row r="45" ht="25" customHeight="1" spans="1:9">
      <c r="A45" s="34"/>
      <c r="B45" s="31" t="s">
        <v>24</v>
      </c>
      <c r="C45" s="32"/>
      <c r="D45" s="36"/>
      <c r="E45" s="42"/>
      <c r="F45" s="42"/>
      <c r="G45" s="42"/>
      <c r="H45" s="42"/>
      <c r="I45" s="42"/>
    </row>
    <row r="46" ht="25" customHeight="1" spans="1:9">
      <c r="A46" s="34"/>
      <c r="B46" s="31" t="s">
        <v>25</v>
      </c>
      <c r="C46" s="32"/>
      <c r="D46" s="36"/>
      <c r="E46" s="42"/>
      <c r="F46" s="42"/>
      <c r="G46" s="42"/>
      <c r="H46" s="42"/>
      <c r="I46" s="42"/>
    </row>
    <row r="47" ht="25" customHeight="1" spans="1:9">
      <c r="A47" s="37"/>
      <c r="B47" s="38" t="s">
        <v>30</v>
      </c>
      <c r="C47" s="39">
        <f>SUM(C28:C46)</f>
        <v>10</v>
      </c>
      <c r="D47" s="39">
        <f>SUM(D28:D46)</f>
        <v>152.07179</v>
      </c>
      <c r="E47" s="42"/>
      <c r="F47" s="42"/>
      <c r="G47" s="42"/>
      <c r="H47" s="42"/>
      <c r="I47" s="42"/>
    </row>
    <row r="48" ht="25" customHeight="1" spans="1:9">
      <c r="A48" s="30" t="s">
        <v>37</v>
      </c>
      <c r="B48" s="31" t="s">
        <v>7</v>
      </c>
      <c r="C48" s="32"/>
      <c r="D48" s="33"/>
      <c r="E48" s="42"/>
      <c r="F48" s="42"/>
      <c r="G48" s="42"/>
      <c r="H48" s="42"/>
      <c r="I48" s="42"/>
    </row>
    <row r="49" ht="25" customHeight="1" spans="1:9">
      <c r="A49" s="34"/>
      <c r="B49" s="35" t="s">
        <v>8</v>
      </c>
      <c r="C49" s="32">
        <v>1</v>
      </c>
      <c r="D49" s="33">
        <f>'[1]3.问题清单-城阳'!D7</f>
        <v>0.6689</v>
      </c>
      <c r="E49" s="41"/>
      <c r="F49" s="41"/>
      <c r="G49" s="41"/>
      <c r="H49" s="41"/>
      <c r="I49" s="44"/>
    </row>
    <row r="50" ht="25" customHeight="1" spans="1:9">
      <c r="A50" s="34"/>
      <c r="B50" s="35" t="s">
        <v>9</v>
      </c>
      <c r="C50" s="32">
        <v>1</v>
      </c>
      <c r="D50" s="33">
        <f>'[1]3.问题清单-城阳'!D8</f>
        <v>30.3193</v>
      </c>
      <c r="E50" s="41"/>
      <c r="F50" s="41"/>
      <c r="G50" s="41"/>
      <c r="H50" s="41"/>
      <c r="I50" s="44"/>
    </row>
    <row r="51" ht="25" customHeight="1" spans="1:9">
      <c r="A51" s="34"/>
      <c r="B51" s="31" t="s">
        <v>10</v>
      </c>
      <c r="C51" s="32"/>
      <c r="D51" s="36"/>
      <c r="E51" s="41"/>
      <c r="F51" s="41"/>
      <c r="G51" s="41"/>
      <c r="H51" s="41"/>
      <c r="I51" s="44"/>
    </row>
    <row r="52" ht="50" customHeight="1" spans="1:9">
      <c r="A52" s="34"/>
      <c r="B52" s="35" t="s">
        <v>11</v>
      </c>
      <c r="C52" s="32">
        <v>1</v>
      </c>
      <c r="D52" s="36"/>
      <c r="E52" s="41"/>
      <c r="F52" s="41"/>
      <c r="G52" s="41"/>
      <c r="H52" s="41"/>
      <c r="I52" s="44"/>
    </row>
    <row r="53" ht="25" customHeight="1" spans="1:9">
      <c r="A53" s="34"/>
      <c r="B53" s="31" t="s">
        <v>12</v>
      </c>
      <c r="C53" s="32"/>
      <c r="D53" s="36"/>
      <c r="E53" s="41"/>
      <c r="F53" s="41"/>
      <c r="G53" s="41"/>
      <c r="H53" s="41"/>
      <c r="I53" s="44"/>
    </row>
    <row r="54" ht="25" customHeight="1" spans="1:9">
      <c r="A54" s="34"/>
      <c r="B54" s="35" t="s">
        <v>13</v>
      </c>
      <c r="C54" s="32">
        <v>1</v>
      </c>
      <c r="D54" s="36"/>
      <c r="E54" s="41"/>
      <c r="F54" s="41"/>
      <c r="G54" s="41"/>
      <c r="H54" s="41"/>
      <c r="I54" s="44"/>
    </row>
    <row r="55" ht="25" customHeight="1" spans="1:9">
      <c r="A55" s="34"/>
      <c r="B55" s="31" t="s">
        <v>15</v>
      </c>
      <c r="C55" s="32"/>
      <c r="D55" s="36"/>
      <c r="E55" s="41"/>
      <c r="F55" s="41"/>
      <c r="G55" s="41"/>
      <c r="H55" s="41"/>
      <c r="I55" s="44"/>
    </row>
    <row r="56" ht="25" customHeight="1" spans="1:9">
      <c r="A56" s="34"/>
      <c r="B56" s="35" t="s">
        <v>34</v>
      </c>
      <c r="C56" s="32">
        <v>1</v>
      </c>
      <c r="D56" s="36">
        <f>'[1]3.问题清单-城阳'!D16</f>
        <v>0.4999</v>
      </c>
      <c r="E56" s="41"/>
      <c r="F56" s="41"/>
      <c r="G56" s="41"/>
      <c r="H56" s="41"/>
      <c r="I56" s="44"/>
    </row>
    <row r="57" ht="25" customHeight="1" spans="1:9">
      <c r="A57" s="34"/>
      <c r="B57" s="35" t="s">
        <v>38</v>
      </c>
      <c r="C57" s="32">
        <v>1</v>
      </c>
      <c r="D57" s="36">
        <f>'[1]3.问题清单-城阳'!D17</f>
        <v>13.058</v>
      </c>
      <c r="E57" s="43"/>
      <c r="F57" s="43"/>
      <c r="G57" s="43"/>
      <c r="H57" s="43"/>
      <c r="I57" s="43"/>
    </row>
    <row r="58" ht="25" customHeight="1" spans="1:4">
      <c r="A58" s="34"/>
      <c r="B58" s="35" t="s">
        <v>39</v>
      </c>
      <c r="C58" s="32">
        <v>1</v>
      </c>
      <c r="D58" s="36"/>
    </row>
    <row r="59" ht="25" customHeight="1" spans="1:4">
      <c r="A59" s="34"/>
      <c r="B59" s="31" t="s">
        <v>20</v>
      </c>
      <c r="C59" s="32"/>
      <c r="D59" s="36"/>
    </row>
    <row r="60" ht="25" customHeight="1" spans="1:4">
      <c r="A60" s="34"/>
      <c r="B60" s="35" t="s">
        <v>40</v>
      </c>
      <c r="C60" s="32">
        <v>1</v>
      </c>
      <c r="D60" s="36">
        <f>'[1]3.问题清单-城阳'!D20</f>
        <v>686.7238</v>
      </c>
    </row>
    <row r="61" ht="25" customHeight="1" spans="1:4">
      <c r="A61" s="34"/>
      <c r="B61" s="31" t="s">
        <v>22</v>
      </c>
      <c r="C61" s="32"/>
      <c r="D61" s="36"/>
    </row>
    <row r="62" ht="25" customHeight="1" spans="1:4">
      <c r="A62" s="34"/>
      <c r="B62" s="31" t="s">
        <v>23</v>
      </c>
      <c r="C62" s="32"/>
      <c r="D62" s="36"/>
    </row>
    <row r="63" ht="25" customHeight="1" spans="1:4">
      <c r="A63" s="34"/>
      <c r="B63" s="31" t="s">
        <v>24</v>
      </c>
      <c r="C63" s="32"/>
      <c r="D63" s="36"/>
    </row>
    <row r="64" ht="25" customHeight="1" spans="1:4">
      <c r="A64" s="34"/>
      <c r="B64" s="31" t="s">
        <v>25</v>
      </c>
      <c r="C64" s="32"/>
      <c r="D64" s="36"/>
    </row>
    <row r="65" ht="25" customHeight="1" spans="1:4">
      <c r="A65" s="34"/>
      <c r="B65" s="35" t="s">
        <v>41</v>
      </c>
      <c r="C65" s="32">
        <v>1</v>
      </c>
      <c r="D65" s="36">
        <f>'[1]3.问题清单-城阳'!D34</f>
        <v>100</v>
      </c>
    </row>
    <row r="66" ht="25" customHeight="1" spans="1:4">
      <c r="A66" s="37"/>
      <c r="B66" s="38" t="s">
        <v>30</v>
      </c>
      <c r="C66" s="39">
        <f>SUM(C48:C65)</f>
        <v>9</v>
      </c>
      <c r="D66" s="39">
        <f>SUM(D48:D65)</f>
        <v>831.2699</v>
      </c>
    </row>
    <row r="67" ht="25" customHeight="1" spans="1:4">
      <c r="A67" s="30" t="s">
        <v>42</v>
      </c>
      <c r="B67" s="31" t="s">
        <v>7</v>
      </c>
      <c r="C67" s="32"/>
      <c r="D67" s="33"/>
    </row>
    <row r="68" ht="25" customHeight="1" spans="1:4">
      <c r="A68" s="34"/>
      <c r="B68" s="35" t="s">
        <v>8</v>
      </c>
      <c r="C68" s="32">
        <v>1</v>
      </c>
      <c r="D68" s="33">
        <f>'[1]4.问题清单-冯庄'!D7</f>
        <v>2.1315</v>
      </c>
    </row>
    <row r="69" ht="25" customHeight="1" spans="1:4">
      <c r="A69" s="34"/>
      <c r="B69" s="35" t="s">
        <v>9</v>
      </c>
      <c r="C69" s="32">
        <v>1</v>
      </c>
      <c r="D69" s="33"/>
    </row>
    <row r="70" ht="25" customHeight="1" spans="1:4">
      <c r="A70" s="34"/>
      <c r="B70" s="31" t="s">
        <v>10</v>
      </c>
      <c r="C70" s="32"/>
      <c r="D70" s="36"/>
    </row>
    <row r="71" ht="50" customHeight="1" spans="1:4">
      <c r="A71" s="34"/>
      <c r="B71" s="35" t="s">
        <v>11</v>
      </c>
      <c r="C71" s="32">
        <v>1</v>
      </c>
      <c r="D71" s="36"/>
    </row>
    <row r="72" ht="25" customHeight="1" spans="1:4">
      <c r="A72" s="34"/>
      <c r="B72" s="35" t="s">
        <v>43</v>
      </c>
      <c r="C72" s="32">
        <v>1</v>
      </c>
      <c r="D72" s="36"/>
    </row>
    <row r="73" ht="25" customHeight="1" spans="1:4">
      <c r="A73" s="34"/>
      <c r="B73" s="35" t="s">
        <v>44</v>
      </c>
      <c r="C73" s="32">
        <v>1</v>
      </c>
      <c r="D73" s="36"/>
    </row>
    <row r="74" ht="25" customHeight="1" spans="1:4">
      <c r="A74" s="34"/>
      <c r="B74" s="31" t="s">
        <v>12</v>
      </c>
      <c r="C74" s="32"/>
      <c r="D74" s="36"/>
    </row>
    <row r="75" ht="25" customHeight="1" spans="1:4">
      <c r="A75" s="34"/>
      <c r="B75" s="35" t="s">
        <v>13</v>
      </c>
      <c r="C75" s="32">
        <v>1</v>
      </c>
      <c r="D75" s="36"/>
    </row>
    <row r="76" ht="25" customHeight="1" spans="1:4">
      <c r="A76" s="34"/>
      <c r="B76" s="35" t="s">
        <v>45</v>
      </c>
      <c r="C76" s="32">
        <v>1</v>
      </c>
      <c r="D76" s="36">
        <f>'[1]4.问题清单-冯庄'!D15</f>
        <v>0</v>
      </c>
    </row>
    <row r="77" ht="25" customHeight="1" spans="1:4">
      <c r="A77" s="34"/>
      <c r="B77" s="35" t="s">
        <v>46</v>
      </c>
      <c r="C77" s="32">
        <v>1</v>
      </c>
      <c r="D77" s="36">
        <f>'[1]4.问题清单-冯庄'!D16</f>
        <v>1.05</v>
      </c>
    </row>
    <row r="78" ht="25" customHeight="1" spans="1:4">
      <c r="A78" s="34"/>
      <c r="B78" s="35" t="s">
        <v>47</v>
      </c>
      <c r="C78" s="32">
        <v>1</v>
      </c>
      <c r="D78" s="36">
        <f>'[1]4.问题清单-冯庄'!D17</f>
        <v>0.45</v>
      </c>
    </row>
    <row r="79" ht="25" customHeight="1" spans="1:4">
      <c r="A79" s="34"/>
      <c r="B79" s="31" t="s">
        <v>15</v>
      </c>
      <c r="C79" s="32"/>
      <c r="D79" s="36"/>
    </row>
    <row r="80" ht="25" customHeight="1" spans="1:4">
      <c r="A80" s="34"/>
      <c r="B80" s="35" t="s">
        <v>34</v>
      </c>
      <c r="C80" s="32">
        <v>1</v>
      </c>
      <c r="D80" s="36">
        <f>'[1]4.问题清单-冯庄'!D19</f>
        <v>14.8118</v>
      </c>
    </row>
    <row r="81" ht="25" customHeight="1" spans="1:4">
      <c r="A81" s="34"/>
      <c r="B81" s="35" t="s">
        <v>48</v>
      </c>
      <c r="C81" s="32">
        <v>1</v>
      </c>
      <c r="D81" s="36">
        <f>'[1]4.问题清单-冯庄'!D20</f>
        <v>127.7</v>
      </c>
    </row>
    <row r="82" ht="25" customHeight="1" spans="1:4">
      <c r="A82" s="34"/>
      <c r="B82" s="35" t="s">
        <v>39</v>
      </c>
      <c r="C82" s="32">
        <v>1</v>
      </c>
      <c r="D82" s="36"/>
    </row>
    <row r="83" ht="25" customHeight="1" spans="1:4">
      <c r="A83" s="34"/>
      <c r="B83" s="31" t="s">
        <v>20</v>
      </c>
      <c r="C83" s="32"/>
      <c r="D83" s="36"/>
    </row>
    <row r="84" ht="25" customHeight="1" spans="1:4">
      <c r="A84" s="34"/>
      <c r="B84" s="31" t="s">
        <v>22</v>
      </c>
      <c r="C84" s="32"/>
      <c r="D84" s="36"/>
    </row>
    <row r="85" ht="25" customHeight="1" spans="1:4">
      <c r="A85" s="34"/>
      <c r="B85" s="31" t="s">
        <v>23</v>
      </c>
      <c r="C85" s="32"/>
      <c r="D85" s="36"/>
    </row>
    <row r="86" ht="25" customHeight="1" spans="1:4">
      <c r="A86" s="34"/>
      <c r="B86" s="31" t="s">
        <v>24</v>
      </c>
      <c r="C86" s="32"/>
      <c r="D86" s="36"/>
    </row>
    <row r="87" ht="25" customHeight="1" spans="1:4">
      <c r="A87" s="34"/>
      <c r="B87" s="31" t="s">
        <v>25</v>
      </c>
      <c r="C87" s="32"/>
      <c r="D87" s="36"/>
    </row>
    <row r="88" ht="25" customHeight="1" spans="1:4">
      <c r="A88" s="34"/>
      <c r="B88" s="35" t="s">
        <v>41</v>
      </c>
      <c r="C88" s="32">
        <v>1</v>
      </c>
      <c r="D88" s="36"/>
    </row>
    <row r="89" ht="25" customHeight="1" spans="1:4">
      <c r="A89" s="37"/>
      <c r="B89" s="38" t="s">
        <v>30</v>
      </c>
      <c r="C89" s="39">
        <f>SUM(C67:C88)</f>
        <v>13</v>
      </c>
      <c r="D89" s="39">
        <f>SUM(D67:D88)</f>
        <v>146.1433</v>
      </c>
    </row>
    <row r="90" ht="25" customHeight="1" spans="1:4">
      <c r="A90" s="30" t="s">
        <v>49</v>
      </c>
      <c r="B90" s="31" t="s">
        <v>7</v>
      </c>
      <c r="C90" s="32"/>
      <c r="D90" s="33"/>
    </row>
    <row r="91" ht="25" customHeight="1" spans="1:4">
      <c r="A91" s="34"/>
      <c r="B91" s="35" t="s">
        <v>8</v>
      </c>
      <c r="C91" s="32">
        <v>1</v>
      </c>
      <c r="D91" s="33">
        <f>'[1]5.问题清单-孟塬'!D7</f>
        <v>1649.87</v>
      </c>
    </row>
    <row r="92" ht="25" customHeight="1" spans="1:4">
      <c r="A92" s="34"/>
      <c r="B92" s="35" t="s">
        <v>9</v>
      </c>
      <c r="C92" s="32">
        <v>1</v>
      </c>
      <c r="D92" s="33">
        <f>'[1]5.问题清单-孟塬'!D8</f>
        <v>152.66</v>
      </c>
    </row>
    <row r="93" ht="25" customHeight="1" spans="1:4">
      <c r="A93" s="34"/>
      <c r="B93" s="31" t="s">
        <v>10</v>
      </c>
      <c r="C93" s="32"/>
      <c r="D93" s="36"/>
    </row>
    <row r="94" ht="50" customHeight="1" spans="1:4">
      <c r="A94" s="34"/>
      <c r="B94" s="35" t="s">
        <v>11</v>
      </c>
      <c r="C94" s="32">
        <v>1</v>
      </c>
      <c r="D94" s="36"/>
    </row>
    <row r="95" ht="25" customHeight="1" spans="1:4">
      <c r="A95" s="34"/>
      <c r="B95" s="31" t="s">
        <v>12</v>
      </c>
      <c r="C95" s="32"/>
      <c r="D95" s="36"/>
    </row>
    <row r="96" ht="25" customHeight="1" spans="1:4">
      <c r="A96" s="34"/>
      <c r="B96" s="35" t="s">
        <v>50</v>
      </c>
      <c r="C96" s="32">
        <v>1</v>
      </c>
      <c r="D96" s="36">
        <f>'[1]5.问题清单-孟塬'!D14</f>
        <v>0</v>
      </c>
    </row>
    <row r="97" ht="25" customHeight="1" spans="1:4">
      <c r="A97" s="34"/>
      <c r="B97" s="35" t="s">
        <v>45</v>
      </c>
      <c r="C97" s="32">
        <v>1</v>
      </c>
      <c r="D97" s="36"/>
    </row>
    <row r="98" ht="25" customHeight="1" spans="1:4">
      <c r="A98" s="34"/>
      <c r="B98" s="35" t="s">
        <v>51</v>
      </c>
      <c r="C98" s="32">
        <v>1</v>
      </c>
      <c r="D98" s="36">
        <f>'[1]5.问题清单-孟塬'!D16</f>
        <v>6</v>
      </c>
    </row>
    <row r="99" ht="25" customHeight="1" spans="1:4">
      <c r="A99" s="34"/>
      <c r="B99" s="31" t="s">
        <v>15</v>
      </c>
      <c r="C99" s="32"/>
      <c r="D99" s="36"/>
    </row>
    <row r="100" ht="25" customHeight="1" spans="1:4">
      <c r="A100" s="34"/>
      <c r="B100" s="35" t="s">
        <v>34</v>
      </c>
      <c r="C100" s="32">
        <v>1</v>
      </c>
      <c r="D100" s="36">
        <f>'[1]5.问题清单-孟塬'!D19</f>
        <v>5.4</v>
      </c>
    </row>
    <row r="101" ht="25" customHeight="1" spans="1:4">
      <c r="A101" s="34"/>
      <c r="B101" s="35" t="s">
        <v>52</v>
      </c>
      <c r="C101" s="32">
        <v>1</v>
      </c>
      <c r="D101" s="36">
        <f>'[1]5.问题清单-孟塬'!D20</f>
        <v>138.2</v>
      </c>
    </row>
    <row r="102" ht="25" customHeight="1" spans="1:4">
      <c r="A102" s="34"/>
      <c r="B102" s="35" t="s">
        <v>53</v>
      </c>
      <c r="C102" s="32">
        <v>1</v>
      </c>
      <c r="D102" s="36">
        <f>'[1]5.问题清单-孟塬'!D21</f>
        <v>59.75</v>
      </c>
    </row>
    <row r="103" ht="25" customHeight="1" spans="1:4">
      <c r="A103" s="34"/>
      <c r="B103" s="35" t="s">
        <v>54</v>
      </c>
      <c r="C103" s="32">
        <v>1</v>
      </c>
      <c r="D103" s="36">
        <f>'[1]5.问题清单-孟塬'!D22</f>
        <v>51.21</v>
      </c>
    </row>
    <row r="104" ht="25" customHeight="1" spans="1:4">
      <c r="A104" s="34"/>
      <c r="B104" s="35" t="s">
        <v>55</v>
      </c>
      <c r="C104" s="32">
        <v>1</v>
      </c>
      <c r="D104" s="36"/>
    </row>
    <row r="105" ht="25" customHeight="1" spans="1:4">
      <c r="A105" s="34"/>
      <c r="B105" s="31" t="s">
        <v>20</v>
      </c>
      <c r="C105" s="32"/>
      <c r="D105" s="36"/>
    </row>
    <row r="106" ht="25" customHeight="1" spans="1:4">
      <c r="A106" s="34"/>
      <c r="B106" s="35" t="s">
        <v>56</v>
      </c>
      <c r="C106" s="32">
        <v>3</v>
      </c>
      <c r="D106" s="36">
        <f>'[1]5.问题清单-孟塬'!D25</f>
        <v>52.31</v>
      </c>
    </row>
    <row r="107" ht="25" customHeight="1" spans="1:4">
      <c r="A107" s="34"/>
      <c r="B107" s="31" t="s">
        <v>22</v>
      </c>
      <c r="C107" s="32"/>
      <c r="D107" s="36"/>
    </row>
    <row r="108" ht="25" customHeight="1" spans="1:4">
      <c r="A108" s="34"/>
      <c r="B108" s="31" t="s">
        <v>23</v>
      </c>
      <c r="C108" s="32"/>
      <c r="D108" s="36"/>
    </row>
    <row r="109" ht="25" customHeight="1" spans="1:4">
      <c r="A109" s="34"/>
      <c r="B109" s="31" t="s">
        <v>24</v>
      </c>
      <c r="C109" s="32"/>
      <c r="D109" s="36"/>
    </row>
    <row r="110" ht="25" customHeight="1" spans="1:4">
      <c r="A110" s="34"/>
      <c r="B110" s="31" t="s">
        <v>25</v>
      </c>
      <c r="C110" s="32"/>
      <c r="D110" s="36"/>
    </row>
    <row r="111" ht="25" customHeight="1" spans="1:4">
      <c r="A111" s="34"/>
      <c r="B111" s="35" t="s">
        <v>41</v>
      </c>
      <c r="C111" s="32">
        <v>2</v>
      </c>
      <c r="D111" s="36">
        <f>'[1]5.问题清单-孟塬'!D40</f>
        <v>100</v>
      </c>
    </row>
    <row r="112" ht="25" customHeight="1" spans="1:4">
      <c r="A112" s="37"/>
      <c r="B112" s="38" t="s">
        <v>30</v>
      </c>
      <c r="C112" s="39">
        <f>SUM(C90:C111)</f>
        <v>16</v>
      </c>
      <c r="D112" s="39">
        <f>SUM(D90:D111)</f>
        <v>2215.4</v>
      </c>
    </row>
    <row r="113" ht="25" customHeight="1" spans="1:4">
      <c r="A113" s="30" t="s">
        <v>57</v>
      </c>
      <c r="B113" s="31" t="s">
        <v>7</v>
      </c>
      <c r="C113" s="32"/>
      <c r="D113" s="33"/>
    </row>
    <row r="114" ht="25" customHeight="1" spans="1:4">
      <c r="A114" s="34"/>
      <c r="B114" s="35" t="s">
        <v>8</v>
      </c>
      <c r="C114" s="32">
        <v>1</v>
      </c>
      <c r="D114" s="33">
        <f>'[1]6.问题清单-草庙'!D7</f>
        <v>35.78</v>
      </c>
    </row>
    <row r="115" ht="25" customHeight="1" spans="1:4">
      <c r="A115" s="34"/>
      <c r="B115" s="35" t="s">
        <v>9</v>
      </c>
      <c r="C115" s="32">
        <v>1</v>
      </c>
      <c r="D115" s="33">
        <f>'[1]6.问题清单-草庙'!D8</f>
        <v>25.33</v>
      </c>
    </row>
    <row r="116" ht="25" customHeight="1" spans="1:4">
      <c r="A116" s="34"/>
      <c r="B116" s="31" t="s">
        <v>10</v>
      </c>
      <c r="C116" s="32"/>
      <c r="D116" s="36"/>
    </row>
    <row r="117" ht="50" customHeight="1" spans="1:4">
      <c r="A117" s="34"/>
      <c r="B117" s="35" t="s">
        <v>11</v>
      </c>
      <c r="C117" s="32">
        <v>1</v>
      </c>
      <c r="D117" s="36"/>
    </row>
    <row r="118" ht="25" customHeight="1" spans="1:4">
      <c r="A118" s="34"/>
      <c r="B118" s="31" t="s">
        <v>12</v>
      </c>
      <c r="C118" s="32"/>
      <c r="D118" s="36"/>
    </row>
    <row r="119" ht="25" customHeight="1" spans="1:4">
      <c r="A119" s="34"/>
      <c r="B119" s="35" t="s">
        <v>50</v>
      </c>
      <c r="C119" s="32">
        <v>1</v>
      </c>
      <c r="D119" s="36"/>
    </row>
    <row r="120" ht="25" customHeight="1" spans="1:4">
      <c r="A120" s="34"/>
      <c r="B120" s="31" t="s">
        <v>15</v>
      </c>
      <c r="C120" s="32"/>
      <c r="D120" s="36"/>
    </row>
    <row r="121" ht="25" customHeight="1" spans="1:4">
      <c r="A121" s="34"/>
      <c r="B121" s="35" t="s">
        <v>34</v>
      </c>
      <c r="C121" s="32">
        <v>1</v>
      </c>
      <c r="D121" s="36">
        <f>'[1]6.问题清单-草庙'!D19</f>
        <v>0.56</v>
      </c>
    </row>
    <row r="122" ht="25" customHeight="1" spans="1:4">
      <c r="A122" s="34"/>
      <c r="B122" s="35" t="s">
        <v>52</v>
      </c>
      <c r="C122" s="32">
        <v>1</v>
      </c>
      <c r="D122" s="36">
        <f>'[1]6.问题清单-草庙'!D20</f>
        <v>209</v>
      </c>
    </row>
    <row r="123" ht="25" customHeight="1" spans="1:4">
      <c r="A123" s="34"/>
      <c r="B123" s="35" t="s">
        <v>39</v>
      </c>
      <c r="C123" s="32">
        <v>1</v>
      </c>
      <c r="D123" s="36"/>
    </row>
    <row r="124" ht="25" customHeight="1" spans="1:4">
      <c r="A124" s="34"/>
      <c r="B124" s="31" t="s">
        <v>20</v>
      </c>
      <c r="C124" s="32"/>
      <c r="D124" s="36"/>
    </row>
    <row r="125" ht="25" customHeight="1" spans="1:4">
      <c r="A125" s="34"/>
      <c r="B125" s="31" t="s">
        <v>22</v>
      </c>
      <c r="C125" s="32"/>
      <c r="D125" s="36"/>
    </row>
    <row r="126" ht="25" customHeight="1" spans="1:4">
      <c r="A126" s="34"/>
      <c r="B126" s="31" t="s">
        <v>23</v>
      </c>
      <c r="C126" s="32"/>
      <c r="D126" s="36"/>
    </row>
    <row r="127" ht="25" customHeight="1" spans="1:4">
      <c r="A127" s="34"/>
      <c r="B127" s="31" t="s">
        <v>24</v>
      </c>
      <c r="C127" s="32"/>
      <c r="D127" s="36"/>
    </row>
    <row r="128" ht="25" customHeight="1" spans="1:4">
      <c r="A128" s="34"/>
      <c r="B128" s="31" t="s">
        <v>25</v>
      </c>
      <c r="C128" s="32"/>
      <c r="D128" s="36"/>
    </row>
    <row r="129" ht="25" customHeight="1" spans="1:4">
      <c r="A129" s="34"/>
      <c r="B129" s="35" t="s">
        <v>41</v>
      </c>
      <c r="C129" s="32">
        <v>11</v>
      </c>
      <c r="D129" s="36"/>
    </row>
    <row r="130" ht="25" customHeight="1" spans="1:4">
      <c r="A130" s="37"/>
      <c r="B130" s="38" t="s">
        <v>30</v>
      </c>
      <c r="C130" s="39">
        <f>SUM(C113:C129)</f>
        <v>18</v>
      </c>
      <c r="D130" s="39">
        <f>SUM(D113:D129)</f>
        <v>270.67</v>
      </c>
    </row>
    <row r="131" ht="25" customHeight="1" spans="1:4">
      <c r="A131" s="30" t="s">
        <v>58</v>
      </c>
      <c r="B131" s="31" t="s">
        <v>7</v>
      </c>
      <c r="C131" s="32"/>
      <c r="D131" s="33"/>
    </row>
    <row r="132" ht="25" customHeight="1" spans="1:4">
      <c r="A132" s="34"/>
      <c r="B132" s="35" t="s">
        <v>8</v>
      </c>
      <c r="C132" s="32">
        <v>1</v>
      </c>
      <c r="D132" s="33">
        <f>'[1]7.问题清单-小岔'!D7</f>
        <v>0.92</v>
      </c>
    </row>
    <row r="133" ht="25" customHeight="1" spans="1:4">
      <c r="A133" s="34"/>
      <c r="B133" s="35" t="s">
        <v>9</v>
      </c>
      <c r="C133" s="32">
        <v>1</v>
      </c>
      <c r="D133" s="33"/>
    </row>
    <row r="134" ht="25" customHeight="1" spans="1:4">
      <c r="A134" s="34"/>
      <c r="B134" s="31" t="s">
        <v>10</v>
      </c>
      <c r="C134" s="32"/>
      <c r="D134" s="36"/>
    </row>
    <row r="135" ht="50" customHeight="1" spans="1:4">
      <c r="A135" s="34"/>
      <c r="B135" s="35" t="s">
        <v>11</v>
      </c>
      <c r="C135" s="32">
        <v>1</v>
      </c>
      <c r="D135" s="36"/>
    </row>
    <row r="136" ht="25" customHeight="1" spans="1:4">
      <c r="A136" s="34"/>
      <c r="B136" s="31" t="s">
        <v>12</v>
      </c>
      <c r="C136" s="32"/>
      <c r="D136" s="36"/>
    </row>
    <row r="137" ht="25" customHeight="1" spans="1:4">
      <c r="A137" s="34"/>
      <c r="B137" s="35" t="s">
        <v>50</v>
      </c>
      <c r="C137" s="32">
        <v>1</v>
      </c>
      <c r="D137" s="36"/>
    </row>
    <row r="138" ht="25" customHeight="1" spans="1:4">
      <c r="A138" s="34"/>
      <c r="B138" s="31" t="s">
        <v>15</v>
      </c>
      <c r="C138" s="32"/>
      <c r="D138" s="36"/>
    </row>
    <row r="139" ht="25" customHeight="1" spans="1:4">
      <c r="A139" s="34"/>
      <c r="B139" s="35" t="s">
        <v>59</v>
      </c>
      <c r="C139" s="32">
        <v>1</v>
      </c>
      <c r="D139" s="36">
        <f>'[1]7.问题清单-小岔'!D19</f>
        <v>69.24</v>
      </c>
    </row>
    <row r="140" ht="25" customHeight="1" spans="1:4">
      <c r="A140" s="34"/>
      <c r="B140" s="35" t="s">
        <v>60</v>
      </c>
      <c r="C140" s="32">
        <v>1</v>
      </c>
      <c r="D140" s="36"/>
    </row>
    <row r="141" ht="25" customHeight="1" spans="1:4">
      <c r="A141" s="34"/>
      <c r="B141" s="31" t="s">
        <v>20</v>
      </c>
      <c r="C141" s="32"/>
      <c r="D141" s="36"/>
    </row>
    <row r="142" ht="25" customHeight="1" spans="1:4">
      <c r="A142" s="34"/>
      <c r="B142" s="35" t="s">
        <v>61</v>
      </c>
      <c r="C142" s="32">
        <v>1</v>
      </c>
      <c r="D142" s="36">
        <f>'[1]7.问题清单-小岔'!D24</f>
        <v>20.79</v>
      </c>
    </row>
    <row r="143" ht="25" customHeight="1" spans="1:4">
      <c r="A143" s="34"/>
      <c r="B143" s="31" t="s">
        <v>22</v>
      </c>
      <c r="C143" s="32"/>
      <c r="D143" s="36"/>
    </row>
    <row r="144" ht="25" customHeight="1" spans="1:4">
      <c r="A144" s="34"/>
      <c r="B144" s="31" t="s">
        <v>23</v>
      </c>
      <c r="C144" s="32"/>
      <c r="D144" s="36"/>
    </row>
    <row r="145" ht="25" customHeight="1" spans="1:4">
      <c r="A145" s="34"/>
      <c r="B145" s="31" t="s">
        <v>24</v>
      </c>
      <c r="C145" s="32"/>
      <c r="D145" s="36"/>
    </row>
    <row r="146" ht="25" customHeight="1" spans="1:4">
      <c r="A146" s="34"/>
      <c r="B146" s="31" t="s">
        <v>25</v>
      </c>
      <c r="C146" s="32">
        <v>1</v>
      </c>
      <c r="D146" s="36"/>
    </row>
    <row r="147" ht="25" customHeight="1" spans="1:4">
      <c r="A147" s="37"/>
      <c r="B147" s="38" t="s">
        <v>30</v>
      </c>
      <c r="C147" s="39">
        <f>SUM(C131:C146)</f>
        <v>8</v>
      </c>
      <c r="D147" s="39">
        <f>SUM(D131:D146)</f>
        <v>90.95</v>
      </c>
    </row>
    <row r="148" ht="25" customHeight="1" spans="1:4">
      <c r="A148" s="30" t="s">
        <v>62</v>
      </c>
      <c r="B148" s="31" t="s">
        <v>7</v>
      </c>
      <c r="C148" s="32"/>
      <c r="D148" s="33"/>
    </row>
    <row r="149" ht="25" customHeight="1" spans="1:4">
      <c r="A149" s="34"/>
      <c r="B149" s="35" t="s">
        <v>8</v>
      </c>
      <c r="C149" s="32">
        <v>1</v>
      </c>
      <c r="D149" s="33">
        <f>'[1]8.问题清单-王洼'!D7</f>
        <v>9.3</v>
      </c>
    </row>
    <row r="150" ht="25" customHeight="1" spans="1:4">
      <c r="A150" s="34"/>
      <c r="B150" s="35" t="s">
        <v>9</v>
      </c>
      <c r="C150" s="32">
        <v>1</v>
      </c>
      <c r="D150" s="33">
        <f>'[1]8.问题清单-王洼'!D8</f>
        <v>27.17</v>
      </c>
    </row>
    <row r="151" ht="25" customHeight="1" spans="1:4">
      <c r="A151" s="34"/>
      <c r="B151" s="31" t="s">
        <v>10</v>
      </c>
      <c r="C151" s="32"/>
      <c r="D151" s="36"/>
    </row>
    <row r="152" ht="50" customHeight="1" spans="1:4">
      <c r="A152" s="34"/>
      <c r="B152" s="35" t="s">
        <v>11</v>
      </c>
      <c r="C152" s="32">
        <v>1</v>
      </c>
      <c r="D152" s="36"/>
    </row>
    <row r="153" ht="25" customHeight="1" spans="1:4">
      <c r="A153" s="34"/>
      <c r="B153" s="31" t="s">
        <v>12</v>
      </c>
      <c r="C153" s="32"/>
      <c r="D153" s="36"/>
    </row>
    <row r="154" ht="25" customHeight="1" spans="1:4">
      <c r="A154" s="34"/>
      <c r="B154" s="35" t="s">
        <v>50</v>
      </c>
      <c r="C154" s="32">
        <v>1</v>
      </c>
      <c r="D154" s="36"/>
    </row>
    <row r="155" ht="25" customHeight="1" spans="1:4">
      <c r="A155" s="34"/>
      <c r="B155" s="35" t="s">
        <v>63</v>
      </c>
      <c r="C155" s="32">
        <v>1</v>
      </c>
      <c r="D155" s="36">
        <f>'[1]8.问题清单-王洼'!D15</f>
        <v>0.05</v>
      </c>
    </row>
    <row r="156" ht="25" customHeight="1" spans="1:4">
      <c r="A156" s="34"/>
      <c r="B156" s="31" t="s">
        <v>15</v>
      </c>
      <c r="C156" s="32"/>
      <c r="D156" s="36"/>
    </row>
    <row r="157" ht="25" customHeight="1" spans="1:4">
      <c r="A157" s="34"/>
      <c r="B157" s="35" t="s">
        <v>64</v>
      </c>
      <c r="C157" s="32">
        <v>1</v>
      </c>
      <c r="D157" s="36">
        <f>'[1]8.问题清单-王洼'!D19</f>
        <v>309.2</v>
      </c>
    </row>
    <row r="158" ht="25" customHeight="1" spans="1:4">
      <c r="A158" s="34"/>
      <c r="B158" s="35" t="s">
        <v>65</v>
      </c>
      <c r="C158" s="32">
        <v>1</v>
      </c>
      <c r="D158" s="36">
        <f>'[1]8.问题清单-王洼'!D20</f>
        <v>4.86</v>
      </c>
    </row>
    <row r="159" ht="25" customHeight="1" spans="1:4">
      <c r="A159" s="34"/>
      <c r="B159" s="35" t="s">
        <v>66</v>
      </c>
      <c r="C159" s="32">
        <v>1</v>
      </c>
      <c r="D159" s="36"/>
    </row>
    <row r="160" ht="25" customHeight="1" spans="1:4">
      <c r="A160" s="34"/>
      <c r="B160" s="35" t="s">
        <v>67</v>
      </c>
      <c r="C160" s="32">
        <v>1</v>
      </c>
      <c r="D160" s="36"/>
    </row>
    <row r="161" ht="25" customHeight="1" spans="1:4">
      <c r="A161" s="34"/>
      <c r="B161" s="31" t="s">
        <v>20</v>
      </c>
      <c r="C161" s="32"/>
      <c r="D161" s="36"/>
    </row>
    <row r="162" ht="25" customHeight="1" spans="1:4">
      <c r="A162" s="34"/>
      <c r="B162" s="31" t="s">
        <v>22</v>
      </c>
      <c r="C162" s="32"/>
      <c r="D162" s="36"/>
    </row>
    <row r="163" ht="25" customHeight="1" spans="1:4">
      <c r="A163" s="34"/>
      <c r="B163" s="31" t="s">
        <v>23</v>
      </c>
      <c r="C163" s="32"/>
      <c r="D163" s="36"/>
    </row>
    <row r="164" ht="25" customHeight="1" spans="1:4">
      <c r="A164" s="34"/>
      <c r="B164" s="31" t="s">
        <v>24</v>
      </c>
      <c r="C164" s="32"/>
      <c r="D164" s="36"/>
    </row>
    <row r="165" ht="25" customHeight="1" spans="1:4">
      <c r="A165" s="34"/>
      <c r="B165" s="31" t="s">
        <v>25</v>
      </c>
      <c r="C165" s="32"/>
      <c r="D165" s="36"/>
    </row>
    <row r="166" ht="25" customHeight="1" spans="1:4">
      <c r="A166" s="34"/>
      <c r="B166" s="35" t="s">
        <v>41</v>
      </c>
      <c r="C166" s="32">
        <v>1</v>
      </c>
      <c r="D166" s="36"/>
    </row>
    <row r="167" ht="25" customHeight="1" spans="1:4">
      <c r="A167" s="37"/>
      <c r="B167" s="38" t="s">
        <v>30</v>
      </c>
      <c r="C167" s="39">
        <f>SUM(C148:C166)</f>
        <v>10</v>
      </c>
      <c r="D167" s="39">
        <f>SUM(D148:D166)</f>
        <v>350.58</v>
      </c>
    </row>
    <row r="168" ht="25" customHeight="1" spans="1:4">
      <c r="A168" s="30" t="s">
        <v>68</v>
      </c>
      <c r="B168" s="31" t="s">
        <v>7</v>
      </c>
      <c r="C168" s="32"/>
      <c r="D168" s="33"/>
    </row>
    <row r="169" ht="25" customHeight="1" spans="1:4">
      <c r="A169" s="34"/>
      <c r="B169" s="35" t="s">
        <v>69</v>
      </c>
      <c r="C169" s="32">
        <v>1</v>
      </c>
      <c r="D169" s="33">
        <f>'[1]9.问题清单-罗洼'!D7</f>
        <v>0.93</v>
      </c>
    </row>
    <row r="170" ht="25" customHeight="1" spans="1:4">
      <c r="A170" s="34"/>
      <c r="B170" s="35" t="s">
        <v>70</v>
      </c>
      <c r="C170" s="32">
        <v>1</v>
      </c>
      <c r="D170" s="33"/>
    </row>
    <row r="171" ht="25" customHeight="1" spans="1:4">
      <c r="A171" s="34"/>
      <c r="B171" s="31" t="s">
        <v>10</v>
      </c>
      <c r="C171" s="32"/>
      <c r="D171" s="36"/>
    </row>
    <row r="172" ht="50" customHeight="1" spans="1:4">
      <c r="A172" s="34"/>
      <c r="B172" s="35" t="s">
        <v>11</v>
      </c>
      <c r="C172" s="32">
        <v>1</v>
      </c>
      <c r="D172" s="36"/>
    </row>
    <row r="173" ht="25" customHeight="1" spans="1:4">
      <c r="A173" s="34"/>
      <c r="B173" s="31" t="s">
        <v>12</v>
      </c>
      <c r="C173" s="32"/>
      <c r="D173" s="36"/>
    </row>
    <row r="174" ht="25" customHeight="1" spans="1:4">
      <c r="A174" s="34"/>
      <c r="B174" s="35" t="s">
        <v>50</v>
      </c>
      <c r="C174" s="32">
        <v>1</v>
      </c>
      <c r="D174" s="36"/>
    </row>
    <row r="175" ht="25" customHeight="1" spans="1:4">
      <c r="A175" s="34"/>
      <c r="B175" s="35" t="s">
        <v>63</v>
      </c>
      <c r="C175" s="32">
        <v>1</v>
      </c>
      <c r="D175" s="36">
        <f>'[1]9.问题清单-罗洼'!D15</f>
        <v>0.58</v>
      </c>
    </row>
    <row r="176" ht="25" customHeight="1" spans="1:4">
      <c r="A176" s="34"/>
      <c r="B176" s="35" t="s">
        <v>71</v>
      </c>
      <c r="C176" s="32">
        <v>1</v>
      </c>
      <c r="D176" s="36">
        <f>'[1]9.问题清单-罗洼'!D16</f>
        <v>24.29</v>
      </c>
    </row>
    <row r="177" ht="25" customHeight="1" spans="1:4">
      <c r="A177" s="34"/>
      <c r="B177" s="31" t="s">
        <v>15</v>
      </c>
      <c r="C177" s="32"/>
      <c r="D177" s="36"/>
    </row>
    <row r="178" ht="25" customHeight="1" spans="1:4">
      <c r="A178" s="34"/>
      <c r="B178" s="35" t="s">
        <v>72</v>
      </c>
      <c r="C178" s="32">
        <v>1</v>
      </c>
      <c r="D178" s="36">
        <f>'[1]9.问题清单-罗洼'!D19</f>
        <v>0.75</v>
      </c>
    </row>
    <row r="179" ht="25" customHeight="1" spans="1:4">
      <c r="A179" s="34"/>
      <c r="B179" s="35" t="s">
        <v>73</v>
      </c>
      <c r="C179" s="32">
        <v>1</v>
      </c>
      <c r="D179" s="36"/>
    </row>
    <row r="180" ht="25" customHeight="1" spans="1:4">
      <c r="A180" s="34"/>
      <c r="B180" s="31" t="s">
        <v>20</v>
      </c>
      <c r="C180" s="32"/>
      <c r="D180" s="36"/>
    </row>
    <row r="181" ht="25" customHeight="1" spans="1:4">
      <c r="A181" s="34"/>
      <c r="B181" s="35" t="s">
        <v>61</v>
      </c>
      <c r="C181" s="32">
        <v>1</v>
      </c>
      <c r="D181" s="36">
        <f>'[1]9.问题清单-罗洼'!D26</f>
        <v>10.25</v>
      </c>
    </row>
    <row r="182" ht="25" customHeight="1" spans="1:4">
      <c r="A182" s="34"/>
      <c r="B182" s="31" t="s">
        <v>22</v>
      </c>
      <c r="C182" s="32"/>
      <c r="D182" s="36"/>
    </row>
    <row r="183" ht="25" customHeight="1" spans="1:4">
      <c r="A183" s="34"/>
      <c r="B183" s="31" t="s">
        <v>23</v>
      </c>
      <c r="C183" s="32"/>
      <c r="D183" s="36"/>
    </row>
    <row r="184" ht="25" customHeight="1" spans="1:4">
      <c r="A184" s="34"/>
      <c r="B184" s="31" t="s">
        <v>24</v>
      </c>
      <c r="C184" s="32"/>
      <c r="D184" s="36"/>
    </row>
    <row r="185" ht="25" customHeight="1" spans="1:4">
      <c r="A185" s="34"/>
      <c r="B185" s="31" t="s">
        <v>25</v>
      </c>
      <c r="C185" s="32"/>
      <c r="D185" s="36"/>
    </row>
    <row r="186" ht="25" customHeight="1" spans="1:4">
      <c r="A186" s="34"/>
      <c r="B186" s="35" t="s">
        <v>41</v>
      </c>
      <c r="C186" s="32">
        <v>1</v>
      </c>
      <c r="D186" s="36"/>
    </row>
    <row r="187" ht="25" customHeight="1" spans="1:4">
      <c r="A187" s="37"/>
      <c r="B187" s="38" t="s">
        <v>30</v>
      </c>
      <c r="C187" s="39">
        <f>SUM(C168:C186)</f>
        <v>10</v>
      </c>
      <c r="D187" s="39">
        <f>SUM(D168:D186)</f>
        <v>36.8</v>
      </c>
    </row>
    <row r="188" ht="25" customHeight="1" spans="1:4">
      <c r="A188" s="30" t="s">
        <v>74</v>
      </c>
      <c r="B188" s="31" t="s">
        <v>7</v>
      </c>
      <c r="C188" s="32"/>
      <c r="D188" s="33"/>
    </row>
    <row r="189" ht="25" customHeight="1" spans="1:4">
      <c r="A189" s="34"/>
      <c r="B189" s="35" t="s">
        <v>69</v>
      </c>
      <c r="C189" s="32">
        <v>1</v>
      </c>
      <c r="D189" s="33">
        <f>'[1]10.问题清单-古城'!D7</f>
        <v>0.9</v>
      </c>
    </row>
    <row r="190" ht="25" customHeight="1" spans="1:4">
      <c r="A190" s="34"/>
      <c r="B190" s="35" t="s">
        <v>70</v>
      </c>
      <c r="C190" s="32">
        <v>1</v>
      </c>
      <c r="D190" s="33">
        <f>'[1]10.问题清单-古城'!D8</f>
        <v>158.49</v>
      </c>
    </row>
    <row r="191" ht="25" customHeight="1" spans="1:4">
      <c r="A191" s="34"/>
      <c r="B191" s="31" t="s">
        <v>10</v>
      </c>
      <c r="C191" s="32"/>
      <c r="D191" s="36"/>
    </row>
    <row r="192" ht="50" customHeight="1" spans="1:4">
      <c r="A192" s="34"/>
      <c r="B192" s="35" t="s">
        <v>11</v>
      </c>
      <c r="C192" s="32">
        <v>1</v>
      </c>
      <c r="D192" s="36"/>
    </row>
    <row r="193" ht="25" customHeight="1" spans="1:4">
      <c r="A193" s="34"/>
      <c r="B193" s="31" t="s">
        <v>12</v>
      </c>
      <c r="C193" s="32"/>
      <c r="D193" s="36"/>
    </row>
    <row r="194" ht="25" customHeight="1" spans="1:4">
      <c r="A194" s="34"/>
      <c r="B194" s="35" t="s">
        <v>50</v>
      </c>
      <c r="C194" s="32">
        <v>1</v>
      </c>
      <c r="D194" s="36"/>
    </row>
    <row r="195" ht="25" customHeight="1" spans="1:4">
      <c r="A195" s="34"/>
      <c r="B195" s="35" t="s">
        <v>63</v>
      </c>
      <c r="C195" s="32">
        <v>1</v>
      </c>
      <c r="D195" s="36">
        <f>'[1]10.问题清单-古城'!D15</f>
        <v>0.18</v>
      </c>
    </row>
    <row r="196" ht="25" customHeight="1" spans="1:4">
      <c r="A196" s="34"/>
      <c r="B196" s="35" t="s">
        <v>75</v>
      </c>
      <c r="C196" s="32">
        <v>1</v>
      </c>
      <c r="D196" s="36">
        <f>'[1]10.问题清单-古城'!D16</f>
        <v>0.24</v>
      </c>
    </row>
    <row r="197" ht="25" customHeight="1" spans="1:4">
      <c r="A197" s="34"/>
      <c r="B197" s="31" t="s">
        <v>15</v>
      </c>
      <c r="C197" s="32"/>
      <c r="D197" s="36"/>
    </row>
    <row r="198" ht="25" customHeight="1" spans="1:4">
      <c r="A198" s="34"/>
      <c r="B198" s="35" t="s">
        <v>34</v>
      </c>
      <c r="C198" s="32">
        <v>1</v>
      </c>
      <c r="D198" s="36">
        <f>'[1]10.问题清单-古城'!D19</f>
        <v>12.25</v>
      </c>
    </row>
    <row r="199" ht="25" customHeight="1" spans="1:4">
      <c r="A199" s="34"/>
      <c r="B199" s="35" t="s">
        <v>76</v>
      </c>
      <c r="C199" s="32">
        <v>1</v>
      </c>
      <c r="D199" s="36">
        <f>'[1]10.问题清单-古城'!D20</f>
        <v>39.19</v>
      </c>
    </row>
    <row r="200" ht="25" customHeight="1" spans="1:4">
      <c r="A200" s="34"/>
      <c r="B200" s="35" t="s">
        <v>39</v>
      </c>
      <c r="C200" s="32">
        <v>1</v>
      </c>
      <c r="D200" s="36"/>
    </row>
    <row r="201" ht="25" customHeight="1" spans="1:4">
      <c r="A201" s="34"/>
      <c r="B201" s="31" t="s">
        <v>20</v>
      </c>
      <c r="C201" s="32"/>
      <c r="D201" s="36"/>
    </row>
    <row r="202" ht="25" customHeight="1" spans="1:4">
      <c r="A202" s="34"/>
      <c r="B202" s="31" t="s">
        <v>22</v>
      </c>
      <c r="C202" s="32"/>
      <c r="D202" s="36"/>
    </row>
    <row r="203" ht="25" customHeight="1" spans="1:4">
      <c r="A203" s="34"/>
      <c r="B203" s="31" t="s">
        <v>23</v>
      </c>
      <c r="C203" s="32"/>
      <c r="D203" s="36"/>
    </row>
    <row r="204" ht="25" customHeight="1" spans="1:4">
      <c r="A204" s="34"/>
      <c r="B204" s="31" t="s">
        <v>24</v>
      </c>
      <c r="C204" s="32"/>
      <c r="D204" s="36"/>
    </row>
    <row r="205" ht="25" customHeight="1" spans="1:4">
      <c r="A205" s="34"/>
      <c r="B205" s="31" t="s">
        <v>25</v>
      </c>
      <c r="C205" s="32"/>
      <c r="D205" s="36"/>
    </row>
    <row r="206" ht="25" customHeight="1" spans="1:4">
      <c r="A206" s="34"/>
      <c r="B206" s="35" t="s">
        <v>41</v>
      </c>
      <c r="C206" s="32">
        <v>2</v>
      </c>
      <c r="D206" s="36"/>
    </row>
    <row r="207" ht="25" customHeight="1" spans="1:4">
      <c r="A207" s="37"/>
      <c r="B207" s="38" t="s">
        <v>30</v>
      </c>
      <c r="C207" s="39">
        <f>SUM(C188:C206)</f>
        <v>11</v>
      </c>
      <c r="D207" s="39">
        <f>SUM(D188:D206)</f>
        <v>211.25</v>
      </c>
    </row>
    <row r="208" ht="25" customHeight="1" spans="1:4">
      <c r="A208" s="30" t="s">
        <v>77</v>
      </c>
      <c r="B208" s="31" t="s">
        <v>7</v>
      </c>
      <c r="C208" s="32"/>
      <c r="D208" s="33"/>
    </row>
    <row r="209" ht="25" customHeight="1" spans="1:4">
      <c r="A209" s="34"/>
      <c r="B209" s="35" t="s">
        <v>69</v>
      </c>
      <c r="C209" s="32">
        <v>1</v>
      </c>
      <c r="D209" s="33">
        <f>'[1]11.问题清单-交岔'!D7</f>
        <v>0.83</v>
      </c>
    </row>
    <row r="210" ht="25" customHeight="1" spans="1:4">
      <c r="A210" s="34"/>
      <c r="B210" s="35" t="s">
        <v>70</v>
      </c>
      <c r="C210" s="32">
        <v>1</v>
      </c>
      <c r="D210" s="33"/>
    </row>
    <row r="211" ht="25" customHeight="1" spans="1:4">
      <c r="A211" s="34"/>
      <c r="B211" s="31" t="s">
        <v>10</v>
      </c>
      <c r="C211" s="32"/>
      <c r="D211" s="36"/>
    </row>
    <row r="212" ht="50" customHeight="1" spans="1:4">
      <c r="A212" s="34"/>
      <c r="B212" s="35" t="s">
        <v>11</v>
      </c>
      <c r="C212" s="32">
        <v>1</v>
      </c>
      <c r="D212" s="36"/>
    </row>
    <row r="213" ht="25" customHeight="1" spans="1:4">
      <c r="A213" s="34"/>
      <c r="B213" s="35" t="s">
        <v>78</v>
      </c>
      <c r="C213" s="32">
        <v>1</v>
      </c>
      <c r="D213" s="36">
        <f>'[1]11.问题清单-交岔'!D11</f>
        <v>11.91</v>
      </c>
    </row>
    <row r="214" ht="25" customHeight="1" spans="1:4">
      <c r="A214" s="34"/>
      <c r="B214" s="31" t="s">
        <v>12</v>
      </c>
      <c r="C214" s="32"/>
      <c r="D214" s="36"/>
    </row>
    <row r="215" ht="25" customHeight="1" spans="1:4">
      <c r="A215" s="34"/>
      <c r="B215" s="35" t="s">
        <v>50</v>
      </c>
      <c r="C215" s="32">
        <v>1</v>
      </c>
      <c r="D215" s="36"/>
    </row>
    <row r="216" ht="25" customHeight="1" spans="1:4">
      <c r="A216" s="34"/>
      <c r="B216" s="31" t="s">
        <v>15</v>
      </c>
      <c r="C216" s="32"/>
      <c r="D216" s="36"/>
    </row>
    <row r="217" ht="25" customHeight="1" spans="1:4">
      <c r="A217" s="34"/>
      <c r="B217" s="35" t="s">
        <v>79</v>
      </c>
      <c r="C217" s="32">
        <v>1</v>
      </c>
      <c r="D217" s="36">
        <f>'[1]11.问题清单-交岔'!D19</f>
        <v>9.0244</v>
      </c>
    </row>
    <row r="218" ht="25" customHeight="1" spans="1:4">
      <c r="A218" s="34"/>
      <c r="B218" s="35" t="s">
        <v>80</v>
      </c>
      <c r="C218" s="32">
        <v>1</v>
      </c>
      <c r="D218" s="36">
        <f>'[1]11.问题清单-交岔'!D20</f>
        <v>53.4</v>
      </c>
    </row>
    <row r="219" ht="25" customHeight="1" spans="1:4">
      <c r="A219" s="34"/>
      <c r="B219" s="35" t="s">
        <v>81</v>
      </c>
      <c r="C219" s="32">
        <v>1</v>
      </c>
      <c r="D219" s="36"/>
    </row>
    <row r="220" ht="25" customHeight="1" spans="1:4">
      <c r="A220" s="34"/>
      <c r="B220" s="31" t="s">
        <v>20</v>
      </c>
      <c r="C220" s="32"/>
      <c r="D220" s="36"/>
    </row>
    <row r="221" ht="25" customHeight="1" spans="1:4">
      <c r="A221" s="34"/>
      <c r="B221" s="31" t="s">
        <v>22</v>
      </c>
      <c r="C221" s="32"/>
      <c r="D221" s="36"/>
    </row>
    <row r="222" ht="25" customHeight="1" spans="1:4">
      <c r="A222" s="34"/>
      <c r="B222" s="31" t="s">
        <v>23</v>
      </c>
      <c r="C222" s="32"/>
      <c r="D222" s="36"/>
    </row>
    <row r="223" ht="25" customHeight="1" spans="1:4">
      <c r="A223" s="34"/>
      <c r="B223" s="31" t="s">
        <v>24</v>
      </c>
      <c r="C223" s="32"/>
      <c r="D223" s="36"/>
    </row>
    <row r="224" ht="25" customHeight="1" spans="1:4">
      <c r="A224" s="34"/>
      <c r="B224" s="31" t="s">
        <v>25</v>
      </c>
      <c r="C224" s="32"/>
      <c r="D224" s="36"/>
    </row>
    <row r="225" ht="25" customHeight="1" spans="1:4">
      <c r="A225" s="37"/>
      <c r="B225" s="38" t="s">
        <v>30</v>
      </c>
      <c r="C225" s="39">
        <f>SUM(C208:C224)</f>
        <v>8</v>
      </c>
      <c r="D225" s="39">
        <f>SUM(D208:D224)</f>
        <v>75.1644</v>
      </c>
    </row>
    <row r="226" ht="25" customHeight="1" spans="1:4">
      <c r="A226" s="30" t="s">
        <v>82</v>
      </c>
      <c r="B226" s="31" t="s">
        <v>7</v>
      </c>
      <c r="C226" s="32"/>
      <c r="D226" s="33"/>
    </row>
    <row r="227" ht="25" customHeight="1" spans="1:4">
      <c r="A227" s="34"/>
      <c r="B227" s="35" t="s">
        <v>69</v>
      </c>
      <c r="C227" s="32">
        <v>1</v>
      </c>
      <c r="D227" s="33">
        <f>'[1]12.问题清单-白阳'!D7</f>
        <v>0.12</v>
      </c>
    </row>
    <row r="228" ht="25" customHeight="1" spans="1:4">
      <c r="A228" s="34"/>
      <c r="B228" s="35" t="s">
        <v>70</v>
      </c>
      <c r="C228" s="32">
        <v>1</v>
      </c>
      <c r="D228" s="33"/>
    </row>
    <row r="229" ht="25" customHeight="1" spans="1:4">
      <c r="A229" s="34"/>
      <c r="B229" s="35" t="s">
        <v>83</v>
      </c>
      <c r="C229" s="32">
        <v>1</v>
      </c>
      <c r="D229" s="33">
        <f>'[1]12.问题清单-白阳'!D9</f>
        <v>4.49</v>
      </c>
    </row>
    <row r="230" ht="25" customHeight="1" spans="1:4">
      <c r="A230" s="34"/>
      <c r="B230" s="31" t="s">
        <v>10</v>
      </c>
      <c r="C230" s="32"/>
      <c r="D230" s="36"/>
    </row>
    <row r="231" ht="50" customHeight="1" spans="1:4">
      <c r="A231" s="34"/>
      <c r="B231" s="35" t="s">
        <v>11</v>
      </c>
      <c r="C231" s="32">
        <v>1</v>
      </c>
      <c r="D231" s="36">
        <f>'[1]12.问题清单-白阳'!D12</f>
        <v>0</v>
      </c>
    </row>
    <row r="232" ht="25" customHeight="1" spans="1:4">
      <c r="A232" s="34"/>
      <c r="B232" s="35" t="s">
        <v>84</v>
      </c>
      <c r="C232" s="32">
        <v>1</v>
      </c>
      <c r="D232" s="36">
        <f>'[1]12.问题清单-白阳'!D13</f>
        <v>47.43</v>
      </c>
    </row>
    <row r="233" ht="25" customHeight="1" spans="1:4">
      <c r="A233" s="34"/>
      <c r="B233" s="31" t="s">
        <v>12</v>
      </c>
      <c r="C233" s="32"/>
      <c r="D233" s="36"/>
    </row>
    <row r="234" ht="25" customHeight="1" spans="1:4">
      <c r="A234" s="34"/>
      <c r="B234" s="35" t="s">
        <v>50</v>
      </c>
      <c r="C234" s="32">
        <v>1</v>
      </c>
      <c r="D234" s="36"/>
    </row>
    <row r="235" ht="25" customHeight="1" spans="1:4">
      <c r="A235" s="34"/>
      <c r="B235" s="35" t="s">
        <v>85</v>
      </c>
      <c r="C235" s="32">
        <v>1</v>
      </c>
      <c r="D235" s="36"/>
    </row>
    <row r="236" ht="25" customHeight="1" spans="1:4">
      <c r="A236" s="34"/>
      <c r="B236" s="35" t="s">
        <v>86</v>
      </c>
      <c r="C236" s="32">
        <v>1</v>
      </c>
      <c r="D236" s="36">
        <f>'[1]12.问题清单-白阳'!D18</f>
        <v>0.81</v>
      </c>
    </row>
    <row r="237" ht="25" customHeight="1" spans="1:4">
      <c r="A237" s="34"/>
      <c r="B237" s="31" t="s">
        <v>15</v>
      </c>
      <c r="C237" s="32"/>
      <c r="D237" s="36"/>
    </row>
    <row r="238" ht="25" customHeight="1" spans="1:4">
      <c r="A238" s="34"/>
      <c r="B238" s="35" t="s">
        <v>87</v>
      </c>
      <c r="C238" s="32">
        <v>1</v>
      </c>
      <c r="D238" s="36">
        <f>'[1]12.问题清单-白阳'!D22</f>
        <v>413.42</v>
      </c>
    </row>
    <row r="239" ht="25" customHeight="1" spans="1:4">
      <c r="A239" s="34"/>
      <c r="B239" s="35" t="s">
        <v>88</v>
      </c>
      <c r="C239" s="32">
        <v>1</v>
      </c>
      <c r="D239" s="36"/>
    </row>
    <row r="240" ht="25" customHeight="1" spans="1:4">
      <c r="A240" s="34"/>
      <c r="B240" s="35" t="s">
        <v>89</v>
      </c>
      <c r="C240" s="32">
        <v>1</v>
      </c>
      <c r="D240" s="36"/>
    </row>
    <row r="241" ht="25" customHeight="1" spans="1:4">
      <c r="A241" s="34"/>
      <c r="B241" s="31" t="s">
        <v>20</v>
      </c>
      <c r="C241" s="32"/>
      <c r="D241" s="36"/>
    </row>
    <row r="242" ht="25" customHeight="1" spans="1:4">
      <c r="A242" s="34"/>
      <c r="B242" s="35" t="s">
        <v>61</v>
      </c>
      <c r="C242" s="32">
        <v>2</v>
      </c>
      <c r="D242" s="36">
        <f>'[1]12.问题清单-白阳'!D28</f>
        <v>80.29</v>
      </c>
    </row>
    <row r="243" ht="25" customHeight="1" spans="1:4">
      <c r="A243" s="34"/>
      <c r="B243" s="31" t="s">
        <v>22</v>
      </c>
      <c r="C243" s="32"/>
      <c r="D243" s="36"/>
    </row>
    <row r="244" ht="25" customHeight="1" spans="1:4">
      <c r="A244" s="34"/>
      <c r="B244" s="31" t="s">
        <v>23</v>
      </c>
      <c r="C244" s="32"/>
      <c r="D244" s="36"/>
    </row>
    <row r="245" ht="25" customHeight="1" spans="1:4">
      <c r="A245" s="34"/>
      <c r="B245" s="31" t="s">
        <v>24</v>
      </c>
      <c r="C245" s="32"/>
      <c r="D245" s="36"/>
    </row>
    <row r="246" ht="25" customHeight="1" spans="1:4">
      <c r="A246" s="34"/>
      <c r="B246" s="31" t="s">
        <v>25</v>
      </c>
      <c r="C246" s="32"/>
      <c r="D246" s="36"/>
    </row>
    <row r="247" ht="25" customHeight="1" spans="1:4">
      <c r="A247" s="34"/>
      <c r="B247" s="35" t="s">
        <v>90</v>
      </c>
      <c r="C247" s="32">
        <v>1</v>
      </c>
      <c r="D247" s="36"/>
    </row>
    <row r="248" ht="25" customHeight="1" spans="1:4">
      <c r="A248" s="34"/>
      <c r="B248" s="35" t="s">
        <v>91</v>
      </c>
      <c r="C248" s="32">
        <v>1</v>
      </c>
      <c r="D248" s="36">
        <f>'[1]12.问题清单-白阳'!D44</f>
        <v>39</v>
      </c>
    </row>
    <row r="249" ht="25" customHeight="1" spans="1:4">
      <c r="A249" s="37"/>
      <c r="B249" s="38" t="s">
        <v>30</v>
      </c>
      <c r="C249" s="39">
        <f>SUM(C226:C248)</f>
        <v>15</v>
      </c>
      <c r="D249" s="39">
        <f>SUM(D226:D248)</f>
        <v>585.56</v>
      </c>
    </row>
    <row r="250" ht="25" customHeight="1" spans="1:4">
      <c r="A250" s="30" t="s">
        <v>92</v>
      </c>
      <c r="B250" s="31" t="s">
        <v>93</v>
      </c>
      <c r="C250" s="32"/>
      <c r="D250" s="33"/>
    </row>
    <row r="251" ht="25" customHeight="1" spans="1:4">
      <c r="A251" s="34"/>
      <c r="B251" s="35" t="s">
        <v>94</v>
      </c>
      <c r="C251" s="32">
        <v>1</v>
      </c>
      <c r="D251" s="33">
        <f>'[1]13.问题清单-彭信'!D7</f>
        <v>131.85</v>
      </c>
    </row>
    <row r="252" ht="25" customHeight="1" spans="1:4">
      <c r="A252" s="34"/>
      <c r="B252" s="35" t="s">
        <v>95</v>
      </c>
      <c r="C252" s="32">
        <v>1</v>
      </c>
      <c r="D252" s="33"/>
    </row>
    <row r="253" ht="25" customHeight="1" spans="1:4">
      <c r="A253" s="34"/>
      <c r="B253" s="35" t="s">
        <v>96</v>
      </c>
      <c r="C253" s="32">
        <v>1</v>
      </c>
      <c r="D253" s="33"/>
    </row>
    <row r="254" ht="25" customHeight="1" spans="1:4">
      <c r="A254" s="34"/>
      <c r="B254" s="31" t="s">
        <v>97</v>
      </c>
      <c r="C254" s="32"/>
      <c r="D254" s="36"/>
    </row>
    <row r="255" ht="25" customHeight="1" spans="1:4">
      <c r="A255" s="34"/>
      <c r="B255" s="35" t="s">
        <v>98</v>
      </c>
      <c r="C255" s="32">
        <v>1</v>
      </c>
      <c r="D255" s="36"/>
    </row>
    <row r="256" ht="25" customHeight="1" spans="1:4">
      <c r="A256" s="37"/>
      <c r="B256" s="38" t="s">
        <v>30</v>
      </c>
      <c r="C256" s="39">
        <f>SUM(C250:C255)</f>
        <v>4</v>
      </c>
      <c r="D256" s="39">
        <f>SUM(D250:D255)</f>
        <v>131.85</v>
      </c>
    </row>
    <row r="257" ht="25" customHeight="1" spans="1:4">
      <c r="A257" s="30" t="s">
        <v>99</v>
      </c>
      <c r="B257" s="31" t="s">
        <v>93</v>
      </c>
      <c r="C257" s="32"/>
      <c r="D257" s="33"/>
    </row>
    <row r="258" ht="25" customHeight="1" spans="1:4">
      <c r="A258" s="34"/>
      <c r="B258" s="35" t="s">
        <v>100</v>
      </c>
      <c r="C258" s="32">
        <v>1</v>
      </c>
      <c r="D258" s="33">
        <f>'[1]14.问题清单-客运站'!D7</f>
        <v>255.32</v>
      </c>
    </row>
    <row r="259" ht="25" customHeight="1" spans="1:4">
      <c r="A259" s="34"/>
      <c r="B259" s="31" t="s">
        <v>97</v>
      </c>
      <c r="C259" s="32"/>
      <c r="D259" s="36"/>
    </row>
    <row r="260" ht="25" customHeight="1" spans="1:4">
      <c r="A260" s="34"/>
      <c r="B260" s="35" t="s">
        <v>101</v>
      </c>
      <c r="C260" s="32">
        <v>1</v>
      </c>
      <c r="D260" s="36"/>
    </row>
    <row r="261" ht="25" customHeight="1" spans="1:4">
      <c r="A261" s="34"/>
      <c r="B261" s="35" t="s">
        <v>102</v>
      </c>
      <c r="C261" s="32">
        <v>1</v>
      </c>
      <c r="D261" s="36"/>
    </row>
    <row r="262" ht="25" customHeight="1" spans="1:4">
      <c r="A262" s="37"/>
      <c r="B262" s="38" t="s">
        <v>30</v>
      </c>
      <c r="C262" s="39">
        <f>SUM(C257:C261)</f>
        <v>3</v>
      </c>
      <c r="D262" s="39">
        <f>SUM(D257:D261)</f>
        <v>255.32</v>
      </c>
    </row>
  </sheetData>
  <mergeCells count="16">
    <mergeCell ref="A1:D1"/>
    <mergeCell ref="A3:B3"/>
    <mergeCell ref="A4:A27"/>
    <mergeCell ref="A28:A47"/>
    <mergeCell ref="A48:A66"/>
    <mergeCell ref="A67:A89"/>
    <mergeCell ref="A90:A112"/>
    <mergeCell ref="A113:A130"/>
    <mergeCell ref="A131:A147"/>
    <mergeCell ref="A148:A167"/>
    <mergeCell ref="A168:A187"/>
    <mergeCell ref="A188:A207"/>
    <mergeCell ref="A208:A225"/>
    <mergeCell ref="A226:A249"/>
    <mergeCell ref="A250:A256"/>
    <mergeCell ref="A257:A262"/>
  </mergeCells>
  <printOptions horizontalCentered="1"/>
  <pageMargins left="0.393055555555556" right="0.393055555555556" top="0.275" bottom="0.275" header="0.590277777777778" footer="0.314583333333333"/>
  <pageSetup paperSize="9" scale="75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opLeftCell="A4" workbookViewId="0">
      <selection activeCell="B9" sqref="B9:C9"/>
    </sheetView>
  </sheetViews>
  <sheetFormatPr defaultColWidth="9" defaultRowHeight="13.5" outlineLevelCol="5"/>
  <cols>
    <col min="1" max="1" width="2.6" customWidth="1"/>
    <col min="3" max="3" width="33.6" customWidth="1"/>
    <col min="4" max="4" width="12.1333333333333" style="1" customWidth="1"/>
    <col min="5" max="5" width="10.1333333333333" style="1" customWidth="1"/>
    <col min="6" max="6" width="11.6" customWidth="1"/>
  </cols>
  <sheetData>
    <row r="1" spans="1:2">
      <c r="A1" s="2" t="s">
        <v>103</v>
      </c>
      <c r="B1" s="2"/>
    </row>
    <row r="2" ht="53" customHeight="1" spans="1:6">
      <c r="A2" s="3" t="s">
        <v>104</v>
      </c>
      <c r="B2" s="3"/>
      <c r="C2" s="3"/>
      <c r="D2" s="3"/>
      <c r="E2" s="3"/>
      <c r="F2" s="3"/>
    </row>
    <row r="3" ht="14.25" spans="1:6">
      <c r="A3" s="4" t="s">
        <v>105</v>
      </c>
      <c r="B3" s="4"/>
      <c r="C3" s="4"/>
      <c r="D3" s="5"/>
      <c r="E3" s="5"/>
      <c r="F3" s="4"/>
    </row>
    <row r="4" ht="49.05" customHeight="1" spans="1:6">
      <c r="A4" s="6" t="s">
        <v>106</v>
      </c>
      <c r="B4" s="6"/>
      <c r="C4" s="6"/>
      <c r="D4" s="7" t="s">
        <v>107</v>
      </c>
      <c r="E4" s="7" t="s">
        <v>108</v>
      </c>
      <c r="F4" s="6" t="s">
        <v>109</v>
      </c>
    </row>
    <row r="5" ht="33" customHeight="1" spans="1:6">
      <c r="A5" s="8" t="s">
        <v>110</v>
      </c>
      <c r="B5" s="9" t="s">
        <v>111</v>
      </c>
      <c r="C5" s="9"/>
      <c r="D5" s="10"/>
      <c r="E5" s="10"/>
      <c r="F5" s="8"/>
    </row>
    <row r="6" ht="33" customHeight="1" spans="1:6">
      <c r="A6" s="8"/>
      <c r="B6" s="11" t="s">
        <v>112</v>
      </c>
      <c r="C6" s="11"/>
      <c r="D6" s="12"/>
      <c r="E6" s="12"/>
      <c r="F6" s="8"/>
    </row>
    <row r="7" ht="33" customHeight="1" spans="1:6">
      <c r="A7" s="8"/>
      <c r="B7" s="11" t="s">
        <v>113</v>
      </c>
      <c r="C7" s="11"/>
      <c r="D7" s="12"/>
      <c r="E7" s="12"/>
      <c r="F7" s="8"/>
    </row>
    <row r="8" ht="33" customHeight="1" spans="1:6">
      <c r="A8" s="8"/>
      <c r="B8" s="11" t="s">
        <v>114</v>
      </c>
      <c r="C8" s="11"/>
      <c r="D8" s="12"/>
      <c r="E8" s="12"/>
      <c r="F8" s="8"/>
    </row>
    <row r="9" ht="33" customHeight="1" spans="1:6">
      <c r="A9" s="8"/>
      <c r="B9" s="11" t="s">
        <v>115</v>
      </c>
      <c r="C9" s="11"/>
      <c r="D9" s="12"/>
      <c r="E9" s="12"/>
      <c r="F9" s="8"/>
    </row>
    <row r="10" ht="33" customHeight="1" spans="1:6">
      <c r="A10" s="8"/>
      <c r="B10" s="11" t="s">
        <v>116</v>
      </c>
      <c r="C10" s="11"/>
      <c r="D10" s="12"/>
      <c r="E10" s="12"/>
      <c r="F10" s="8"/>
    </row>
    <row r="11" ht="33" customHeight="1" spans="1:6">
      <c r="A11" s="8"/>
      <c r="B11" s="11" t="s">
        <v>117</v>
      </c>
      <c r="C11" s="11"/>
      <c r="D11" s="12"/>
      <c r="E11" s="12"/>
      <c r="F11" s="8"/>
    </row>
    <row r="12" ht="33" customHeight="1" spans="1:6">
      <c r="A12" s="8"/>
      <c r="B12" s="11" t="s">
        <v>118</v>
      </c>
      <c r="C12" s="11"/>
      <c r="D12" s="12"/>
      <c r="E12" s="12"/>
      <c r="F12" s="8"/>
    </row>
    <row r="13" ht="33" customHeight="1" spans="1:6">
      <c r="A13" s="8"/>
      <c r="B13" s="11" t="s">
        <v>119</v>
      </c>
      <c r="C13" s="11"/>
      <c r="D13" s="12"/>
      <c r="E13" s="12"/>
      <c r="F13" s="8"/>
    </row>
    <row r="14" ht="33" customHeight="1" spans="1:6">
      <c r="A14" s="8"/>
      <c r="B14" s="11" t="s">
        <v>120</v>
      </c>
      <c r="C14" s="11"/>
      <c r="D14" s="12"/>
      <c r="E14" s="12"/>
      <c r="F14" s="8"/>
    </row>
    <row r="15" ht="33" customHeight="1" spans="1:6">
      <c r="A15" s="13" t="s">
        <v>121</v>
      </c>
      <c r="B15" s="9" t="s">
        <v>122</v>
      </c>
      <c r="C15" s="9"/>
      <c r="D15" s="12"/>
      <c r="E15" s="12"/>
      <c r="F15" s="8"/>
    </row>
    <row r="16" ht="33" customHeight="1" spans="1:6">
      <c r="A16" s="8"/>
      <c r="B16" s="11" t="s">
        <v>123</v>
      </c>
      <c r="C16" s="11"/>
      <c r="D16" s="12"/>
      <c r="E16" s="12"/>
      <c r="F16" s="8"/>
    </row>
    <row r="17" ht="33" customHeight="1" spans="1:6">
      <c r="A17" s="8"/>
      <c r="B17" s="11" t="s">
        <v>124</v>
      </c>
      <c r="C17" s="11"/>
      <c r="D17" s="12"/>
      <c r="E17" s="12"/>
      <c r="F17" s="8"/>
    </row>
    <row r="18" ht="33" customHeight="1" spans="1:6">
      <c r="A18" s="8"/>
      <c r="B18" s="11" t="s">
        <v>125</v>
      </c>
      <c r="C18" s="11"/>
      <c r="D18" s="12"/>
      <c r="E18" s="12"/>
      <c r="F18" s="8"/>
    </row>
    <row r="19" ht="33" customHeight="1" spans="1:6">
      <c r="A19" s="8"/>
      <c r="B19" s="11" t="s">
        <v>126</v>
      </c>
      <c r="C19" s="11"/>
      <c r="D19" s="12"/>
      <c r="E19" s="12"/>
      <c r="F19" s="8"/>
    </row>
    <row r="20" ht="33" customHeight="1" spans="1:6">
      <c r="A20" s="13" t="s">
        <v>127</v>
      </c>
      <c r="B20" s="9" t="s">
        <v>128</v>
      </c>
      <c r="C20" s="9"/>
      <c r="D20" s="12"/>
      <c r="E20" s="12"/>
      <c r="F20" s="8"/>
    </row>
    <row r="21" ht="33" customHeight="1" spans="1:6">
      <c r="A21" s="8"/>
      <c r="B21" s="11" t="s">
        <v>129</v>
      </c>
      <c r="C21" s="11"/>
      <c r="D21" s="12"/>
      <c r="E21" s="12"/>
      <c r="F21" s="8"/>
    </row>
    <row r="22" ht="48" customHeight="1" spans="1:6">
      <c r="A22" s="6" t="s">
        <v>106</v>
      </c>
      <c r="B22" s="6"/>
      <c r="C22" s="6"/>
      <c r="D22" s="7" t="s">
        <v>107</v>
      </c>
      <c r="E22" s="7" t="s">
        <v>108</v>
      </c>
      <c r="F22" s="6" t="s">
        <v>109</v>
      </c>
    </row>
    <row r="23" ht="33" customHeight="1" spans="1:6">
      <c r="A23" s="8"/>
      <c r="B23" s="14" t="s">
        <v>130</v>
      </c>
      <c r="C23" s="14"/>
      <c r="D23" s="12"/>
      <c r="E23" s="12"/>
      <c r="F23" s="8"/>
    </row>
    <row r="24" ht="33" customHeight="1" spans="1:6">
      <c r="A24" s="8"/>
      <c r="B24" s="14" t="s">
        <v>131</v>
      </c>
      <c r="C24" s="14"/>
      <c r="D24" s="12"/>
      <c r="E24" s="12"/>
      <c r="F24" s="8"/>
    </row>
    <row r="25" ht="33" customHeight="1" spans="1:6">
      <c r="A25" s="8"/>
      <c r="B25" s="14" t="s">
        <v>132</v>
      </c>
      <c r="C25" s="14"/>
      <c r="D25" s="12"/>
      <c r="E25" s="12"/>
      <c r="F25" s="8"/>
    </row>
    <row r="26" ht="33" customHeight="1" spans="1:6">
      <c r="A26" s="15"/>
      <c r="B26" s="14" t="s">
        <v>133</v>
      </c>
      <c r="C26" s="14"/>
      <c r="D26" s="12"/>
      <c r="E26" s="12"/>
      <c r="F26" s="8"/>
    </row>
    <row r="27" ht="33" customHeight="1" spans="1:6">
      <c r="A27" s="9" t="s">
        <v>134</v>
      </c>
      <c r="B27" s="9" t="s">
        <v>135</v>
      </c>
      <c r="C27" s="9"/>
      <c r="D27" s="12"/>
      <c r="E27" s="12"/>
      <c r="F27" s="8"/>
    </row>
    <row r="28" ht="33" customHeight="1" spans="1:6">
      <c r="A28" s="11"/>
      <c r="B28" s="11" t="s">
        <v>136</v>
      </c>
      <c r="C28" s="11"/>
      <c r="D28" s="12"/>
      <c r="E28" s="12"/>
      <c r="F28" s="8"/>
    </row>
    <row r="29" ht="33" customHeight="1" spans="1:6">
      <c r="A29" s="11"/>
      <c r="B29" s="11" t="s">
        <v>137</v>
      </c>
      <c r="C29" s="11"/>
      <c r="D29" s="12"/>
      <c r="E29" s="12"/>
      <c r="F29" s="8"/>
    </row>
    <row r="30" ht="33" customHeight="1" spans="1:6">
      <c r="A30" s="11"/>
      <c r="B30" s="11" t="s">
        <v>138</v>
      </c>
      <c r="C30" s="11"/>
      <c r="D30" s="12"/>
      <c r="E30" s="12"/>
      <c r="F30" s="8"/>
    </row>
    <row r="31" ht="33" customHeight="1" spans="1:6">
      <c r="A31" s="11"/>
      <c r="B31" s="11" t="s">
        <v>139</v>
      </c>
      <c r="C31" s="11"/>
      <c r="D31" s="12"/>
      <c r="E31" s="12"/>
      <c r="F31" s="8"/>
    </row>
    <row r="32" ht="33" customHeight="1" spans="1:6">
      <c r="A32" s="11"/>
      <c r="B32" s="11" t="s">
        <v>140</v>
      </c>
      <c r="C32" s="11"/>
      <c r="D32" s="12"/>
      <c r="E32" s="12"/>
      <c r="F32" s="8"/>
    </row>
    <row r="33" ht="33" customHeight="1" spans="1:6">
      <c r="A33" s="11"/>
      <c r="B33" s="11" t="s">
        <v>141</v>
      </c>
      <c r="C33" s="11"/>
      <c r="D33" s="12"/>
      <c r="E33" s="12"/>
      <c r="F33" s="8"/>
    </row>
    <row r="34" ht="33" customHeight="1" spans="1:6">
      <c r="A34" s="9" t="s">
        <v>142</v>
      </c>
      <c r="B34" s="9" t="s">
        <v>143</v>
      </c>
      <c r="C34" s="9"/>
      <c r="D34" s="12"/>
      <c r="E34" s="12"/>
      <c r="F34" s="8"/>
    </row>
    <row r="35" ht="33" customHeight="1" spans="1:6">
      <c r="A35" s="11"/>
      <c r="B35" s="11" t="s">
        <v>144</v>
      </c>
      <c r="C35" s="11"/>
      <c r="D35" s="12"/>
      <c r="E35" s="12"/>
      <c r="F35" s="8"/>
    </row>
    <row r="36" ht="33" customHeight="1" spans="1:6">
      <c r="A36" s="11"/>
      <c r="B36" s="11" t="s">
        <v>145</v>
      </c>
      <c r="C36" s="11"/>
      <c r="D36" s="12"/>
      <c r="E36" s="12"/>
      <c r="F36" s="8"/>
    </row>
    <row r="37" ht="33" customHeight="1" spans="1:6">
      <c r="A37" s="11"/>
      <c r="B37" s="11" t="s">
        <v>146</v>
      </c>
      <c r="C37" s="11"/>
      <c r="D37" s="12"/>
      <c r="E37" s="12"/>
      <c r="F37" s="8"/>
    </row>
    <row r="38" ht="33" customHeight="1" spans="1:6">
      <c r="A38" s="9" t="s">
        <v>147</v>
      </c>
      <c r="B38" s="9" t="s">
        <v>148</v>
      </c>
      <c r="C38" s="9"/>
      <c r="D38" s="12"/>
      <c r="E38" s="12"/>
      <c r="F38" s="8"/>
    </row>
    <row r="39" ht="33" customHeight="1" spans="1:6">
      <c r="A39" s="11"/>
      <c r="B39" s="11" t="s">
        <v>149</v>
      </c>
      <c r="C39" s="11"/>
      <c r="D39" s="12"/>
      <c r="E39" s="12"/>
      <c r="F39" s="8"/>
    </row>
    <row r="40" ht="33" customHeight="1" spans="1:6">
      <c r="A40" s="11"/>
      <c r="B40" s="11" t="s">
        <v>150</v>
      </c>
      <c r="C40" s="11"/>
      <c r="D40" s="12"/>
      <c r="E40" s="12"/>
      <c r="F40" s="8"/>
    </row>
    <row r="41" ht="33" customHeight="1" spans="1:6">
      <c r="A41" s="11"/>
      <c r="B41" s="11" t="s">
        <v>151</v>
      </c>
      <c r="C41" s="11"/>
      <c r="D41" s="12"/>
      <c r="E41" s="12"/>
      <c r="F41" s="8"/>
    </row>
    <row r="42" ht="31.05" customHeight="1" spans="1:6">
      <c r="A42" s="11"/>
      <c r="B42" s="11" t="s">
        <v>152</v>
      </c>
      <c r="C42" s="11"/>
      <c r="D42" s="12"/>
      <c r="E42" s="12"/>
      <c r="F42" s="8"/>
    </row>
    <row r="43" ht="14.25" spans="1:5">
      <c r="A43" s="4" t="s">
        <v>153</v>
      </c>
      <c r="B43" s="4"/>
      <c r="C43" s="5" t="s">
        <v>154</v>
      </c>
      <c r="D43" s="5"/>
      <c r="E43" s="5" t="s">
        <v>155</v>
      </c>
    </row>
  </sheetData>
  <mergeCells count="43">
    <mergeCell ref="A1:B1"/>
    <mergeCell ref="A2:F2"/>
    <mergeCell ref="A3:F3"/>
    <mergeCell ref="A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43:B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问题汇总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guyuan</dc:creator>
  <cp:lastModifiedBy>沐栗</cp:lastModifiedBy>
  <dcterms:created xsi:type="dcterms:W3CDTF">2022-10-29T02:43:00Z</dcterms:created>
  <cp:lastPrinted>2024-10-28T11:49:00Z</cp:lastPrinted>
  <dcterms:modified xsi:type="dcterms:W3CDTF">2025-10-31T08:36:51Z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0453F13C208D4A00B0CD4B0ADD18C462_12</vt:lpwstr>
  </property>
</Properties>
</file>