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月17日整合资金清单" sheetId="6" r:id="rId1"/>
  </sheets>
  <definedNames>
    <definedName name="_xlnm._FilterDatabase" localSheetId="0" hidden="1">'2月17日整合资金清单'!$A$2:$M$118</definedName>
    <definedName name="_xlnm.Print_Titles" localSheetId="0">'2月17日整合资金清单'!$3:$3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<sst xmlns="http://schemas.openxmlformats.org/spreadsheetml/2006/main" count="658" uniqueCount="364">
  <si>
    <t>附件</t>
  </si>
  <si>
    <r>
      <rPr>
        <sz val="24"/>
        <rFont val="Times New Roman"/>
        <charset val="134"/>
      </rPr>
      <t>2022</t>
    </r>
    <r>
      <rPr>
        <sz val="24"/>
        <rFont val="方正书宋_GBK"/>
        <charset val="134"/>
      </rPr>
      <t>年彭阳县统筹整合使用财政涉农资金项目清单</t>
    </r>
  </si>
  <si>
    <t>序号</t>
  </si>
  <si>
    <t>项目名称</t>
  </si>
  <si>
    <t>项目类型</t>
  </si>
  <si>
    <t>总投资（万元）</t>
  </si>
  <si>
    <t>2022年资金规模</t>
  </si>
  <si>
    <t>资金来源</t>
  </si>
  <si>
    <t>主要建设内容、规模及补助标准</t>
  </si>
  <si>
    <t>实施 地点</t>
  </si>
  <si>
    <t>完成
时间</t>
  </si>
  <si>
    <t>责任人</t>
  </si>
  <si>
    <t>联农带农机制及绩效目标</t>
  </si>
  <si>
    <t>受益对象（村、户）</t>
  </si>
  <si>
    <t>备注</t>
  </si>
  <si>
    <t>合计</t>
  </si>
  <si>
    <t>一</t>
  </si>
  <si>
    <t>乡村振兴局</t>
  </si>
  <si>
    <t>贷款贴息项目</t>
  </si>
  <si>
    <t>金融扶贫</t>
  </si>
  <si>
    <t>中央衔
接资金</t>
  </si>
  <si>
    <t xml:space="preserve">       为符合条件的全县所有脱贫户、边缘户及移民户扶贫小额贷款进行贴息。</t>
  </si>
  <si>
    <t>全县</t>
  </si>
  <si>
    <t>袁仁</t>
  </si>
  <si>
    <t xml:space="preserve">       带动建档贫困户、边缘户、移民户发展增收产业，增加收入，巩固脱贫攻坚成果。</t>
  </si>
  <si>
    <t>30500人</t>
  </si>
  <si>
    <t>自治区衔接资金</t>
  </si>
  <si>
    <t>雨露计划项目</t>
  </si>
  <si>
    <t>帮扶培训</t>
  </si>
  <si>
    <t xml:space="preserve">        实施雨露计划项目4000人次（含上年度未兑现补助对象）。</t>
  </si>
  <si>
    <t xml:space="preserve">      扶持脱贫户及边缘户贫困学生完成学业，减少贫困家庭教育支出，提高就业能力和水平。</t>
  </si>
  <si>
    <t>1600人</t>
  </si>
  <si>
    <t>中央农村综合改革转移支付</t>
  </si>
  <si>
    <t>城阳乡移民点基础设施维修改造项目</t>
  </si>
  <si>
    <t>基础设施建设</t>
  </si>
  <si>
    <t xml:space="preserve">       沟圈移民点：面包砖拆除维修2840平方米，居民点周边破损巷道拆除维修1500平方米 ，主街道拆除维修765平方米。
       涝池移民点：道路进行改造，新建步行道全长796.35米,硬化面积2589平方米,配套混凝土道牙1750米。
       杨坪移民点：新建De300排水管网2339m米，配套排水检查井136座，De110排水管道260米；更换De110给水管道1800米，新建配套给排水检漏沟1684米；改造维修混凝土路面层5591平方米。</t>
  </si>
  <si>
    <t>城阳乡
沟圈、涝池、杨坪村</t>
  </si>
  <si>
    <t>2022.10</t>
  </si>
  <si>
    <t xml:space="preserve">       提升公共基础设施，改善农户生产生活条件。</t>
  </si>
  <si>
    <t>沟圈、涝池、杨坪村</t>
  </si>
  <si>
    <t>自治区农村综合改革转移支付</t>
  </si>
  <si>
    <t>古城镇移民点基础设施维修改造项目</t>
  </si>
  <si>
    <r>
      <rPr>
        <sz val="9"/>
        <rFont val="宋体"/>
        <charset val="134"/>
      </rPr>
      <t xml:space="preserve">       高庄移民点：硬化拆除及恢复各450㎡，面包砖硬化1243㎡，外拉土填方3672m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，拆除及修复道牙500米，新做混凝土硬化6500㎡，700*700检查井12座，铺设管网316米，雨水口10座。。
       古雁移民点： 硬化拆除及恢复各2700㎡，沥青罩面处理6000㎡，检查井维修60个、雨水口维修90个，道牙维修500米，700*700检查井65座，25m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化粪池1座，铺设管网1798米，1500*1500检查井4座。
        东山移民点： 东山移民点硬化拆除及恢复各900㎡，沥青罩面处理7600㎡，检查井维修60个、雨水口维修90个，道牙维修1500米，700*700检查井42座；化粪池1座；铺设管网1168米；1500*1500检查井10座；皇甫西区硬化拆除及恢复各310㎡；皇甫东区硬化拆除及恢复2060㎡。</t>
    </r>
  </si>
  <si>
    <t xml:space="preserve">古城镇
高庄村、皇甫村、古城村
</t>
  </si>
  <si>
    <t xml:space="preserve">        提升农业生产基础设施水平；提升人居环境质量，改变村容村貌；完善公共服务设施，促进推动乡村建设行动。</t>
  </si>
  <si>
    <t xml:space="preserve">高庄村、皇甫村、古城村
</t>
  </si>
  <si>
    <t xml:space="preserve">       提升农业生产基础设施水平；提升人居环境质量，改变村容村貌；完善公共服务设施，促进推动乡村建设行动。</t>
  </si>
  <si>
    <t>二</t>
  </si>
  <si>
    <t>交通局</t>
  </si>
  <si>
    <t>彭阳县农村公路续建项目</t>
  </si>
  <si>
    <t>中央衔接资金</t>
  </si>
  <si>
    <t xml:space="preserve">        硬化道路127条628公里。主要建设内容为路基、路面、桥涵、防排水、交通管线及安全设施。</t>
  </si>
  <si>
    <t>全县12个乡镇</t>
  </si>
  <si>
    <t>杨昌基</t>
  </si>
  <si>
    <t xml:space="preserve">      改善农村基础设施条件，解决96个行政村7602户群众出行难的问题。</t>
  </si>
  <si>
    <t>96个行政村</t>
  </si>
  <si>
    <t>续建</t>
  </si>
  <si>
    <t>政府债券资金</t>
  </si>
  <si>
    <t>车辆购置税</t>
  </si>
  <si>
    <t>彭阳县2022年农村公路新建项目</t>
  </si>
  <si>
    <t xml:space="preserve">        硬化道路共100公里。主要建设内容为路基、路面、桥涵、防排水、交通管线及安全设施。</t>
  </si>
  <si>
    <t xml:space="preserve">       改善农村基础设施条件，解决35个行政村，约3850户群众出行难的问题。</t>
  </si>
  <si>
    <t>35个行政村</t>
  </si>
  <si>
    <t>彭阳县农村公路生命安全防护工程</t>
  </si>
  <si>
    <t xml:space="preserve">       完善96.229公里农村公路生命安全防护工程波形护栏、标志牌、标线等设施。</t>
  </si>
  <si>
    <t>全县部分乡镇</t>
  </si>
  <si>
    <t xml:space="preserve">      改善农村基础设施条件， 解决32个行政村，约3200户群众出行安全问题。</t>
  </si>
  <si>
    <t>32个行政村</t>
  </si>
  <si>
    <t>彭阳县2022年农村公路超期服役病害多发路段养护项目</t>
  </si>
  <si>
    <t xml:space="preserve">        完成70公里农村公路病害处置及80公里农村公路罩面工程。</t>
  </si>
  <si>
    <t xml:space="preserve">      改善农村基础设施条件，有效提高农村公路安全运输能力。</t>
  </si>
  <si>
    <t>56个行政村</t>
  </si>
  <si>
    <t>彭阳县2022年农村公路隐患处置及养护新增排水设施项目</t>
  </si>
  <si>
    <t xml:space="preserve">       完善15条农村公路100公里排水设施；处置31条农村公路200公里危险路段安全隐患等。</t>
  </si>
  <si>
    <t xml:space="preserve">       改善农村基础设施条件， 解决40个行政村，约8750户群众出行安全问题。</t>
  </si>
  <si>
    <t>40个行政村</t>
  </si>
  <si>
    <t>彭阳县王洼镇运输服务站充电桩设施项目</t>
  </si>
  <si>
    <t xml:space="preserve">       新建充电桩6台、1000KW箱变1台、膜结构雨棚1座及智慧公交电子站牌等。</t>
  </si>
  <si>
    <t>王洼镇</t>
  </si>
  <si>
    <t xml:space="preserve">        改善农村基础设施条件，改善1个乡镇约4500户群众出行难问题。</t>
  </si>
  <si>
    <t>4500户</t>
  </si>
  <si>
    <t>三</t>
  </si>
  <si>
    <t>自然资源局</t>
  </si>
  <si>
    <t>彭阳县2021年村庄庭院经济林建设续建项目</t>
  </si>
  <si>
    <t>中央水利发展资金</t>
  </si>
  <si>
    <t xml:space="preserve">        在古城镇、新集乡、红河镇和城阳乡4乡镇18个行政村建设庭院经济林2500亩。</t>
  </si>
  <si>
    <t>2022.4</t>
  </si>
  <si>
    <t>王克祥</t>
  </si>
  <si>
    <t xml:space="preserve">      进一步整治提升农村人居环境，建设美丽宜居乡村，促进巩固拓展脱贫攻坚成果同乡村振兴有效衔接。</t>
  </si>
  <si>
    <t>18个行政村</t>
  </si>
  <si>
    <t>彭阳县2021年农村人居环境整治项目</t>
  </si>
  <si>
    <t xml:space="preserve">       在罗洼乡、交岔乡、王洼镇、小岔乡、冯庄乡、草庙乡和孟塬乡8乡镇9个行政村进行农村人居环境整治2500亩。</t>
  </si>
  <si>
    <t xml:space="preserve">       进一步整治提升农村人居环境，建设美丽宜居乡村，促进巩固拓展脱贫攻坚成果同乡村振兴有效衔接。</t>
  </si>
  <si>
    <t>9个行政村</t>
  </si>
  <si>
    <t>彭阳县2022年经果林建设项目</t>
  </si>
  <si>
    <t>产业发展</t>
  </si>
  <si>
    <t xml:space="preserve">        在全县发展庭院红梅杏、花椒、苹果2400亩，高接改良山杏2800亩。</t>
  </si>
  <si>
    <t>2022.11</t>
  </si>
  <si>
    <t xml:space="preserve">        发展庭院经济，带动脱贫户增收。</t>
  </si>
  <si>
    <t>500户</t>
  </si>
  <si>
    <t>四</t>
  </si>
  <si>
    <t>水务局</t>
  </si>
  <si>
    <t>小流域综合治理项目</t>
  </si>
  <si>
    <t xml:space="preserve">       治理韩寨、店房台、赵沟小流域3个，治理水土流失面积42平方千米。</t>
  </si>
  <si>
    <t>城阳乡、王洼镇</t>
  </si>
  <si>
    <t>张志科</t>
  </si>
  <si>
    <t xml:space="preserve">       理水土流失面积42平方千米。</t>
  </si>
  <si>
    <t>韩寨村、杨坪村、赵沟村</t>
  </si>
  <si>
    <t>2021年彭阳县小型节水灌溉</t>
  </si>
  <si>
    <t xml:space="preserve">       主要包含红河镇常沟村黄山节水补灌工程、城阳乡农业灌溉渠维修、“四个一红河镇刘沟供水、古城镇田庄郑庄村节水补灌工程、红河镇甘坪蔬菜基地供水、红河镇雷咀及南湾节水补灌工程、新集乡团结村节水补灌工程、任湾村薯业汁水利用工程。红河村产业园节灌工程发展高效节水灌溉面积3112亩。铺设输水管道14.396千米,新建蓄水池6座，维修蓄水池2座，各类阀井3043座，建加压泵站1座，建350立方米临时调蓄池1座。</t>
  </si>
  <si>
    <t>红河镇、古城镇、新集乡、白阳镇</t>
  </si>
  <si>
    <t xml:space="preserve">      发展3112亩节水灌溉面积，改善农业生产条件，夯实产业发展基础，提高水资源利用。</t>
  </si>
  <si>
    <t>12个行政村</t>
  </si>
  <si>
    <t>2021年彭阳县水利维修工程</t>
  </si>
  <si>
    <t xml:space="preserve">       主要包括小岔、古城、城阳涝池村人饮等2021年全县水利基础设施维修，渠道维修1995米、各类建筑物26座、各类设备维修29套、管理所维修工程2处、节水灌溉管道维修1542米、新建闸阀井（1.5米）3座。清淤8319.02立方米；小型水库维修养护水利中心管理所及水库管理所7个，建设水库信息化系统1套；人饮管道维修共计88.65千米，维修各类阀件4908座，新建阀井56座，安装智能水表716套；维修改造韩寨和罗洼涝池。</t>
  </si>
  <si>
    <t>12个乡镇</t>
  </si>
  <si>
    <t xml:space="preserve">      改善农业生产条件，提高水资源利用。</t>
  </si>
  <si>
    <t>30个行政村</t>
  </si>
  <si>
    <t>2021年沟头治理工程及河道防护工程</t>
  </si>
  <si>
    <t xml:space="preserve">      治理孟塬乡白杨庄沟头1处，冯庄乡小园子公路维修及排水1处，城阳乡涝池村排水1处以及茹河河道应急管理局段高边坡1处。新建排水管道1300米，消力池3座，配套硬化道路1.2千米；新建沟埂83米；排水工程：跌水井6座，管道连接井2座，Dn200PE管54千米，D500螺旋钢管283米，尾水八字墙2座；新建排水渠1千米，回填土方10000立方米，敷设波纹管100米，混凝土管80米，新建缓冲池6座、落水板1个；新建左岸重力式浆砌石护岸25m,拆除并重建应急管理局西北侧院坪892.5平方米,建围墙55米，维修管理房1间等。</t>
  </si>
  <si>
    <t>孟塬乡、冯庄乡、城阳乡、白阳镇</t>
  </si>
  <si>
    <t xml:space="preserve">        改善农业生产条件，提高河道防洪标准。</t>
  </si>
  <si>
    <t>白杨庄、小园子、涝池村</t>
  </si>
  <si>
    <t>彭阳县茹河流域库坝连通工程</t>
  </si>
  <si>
    <t xml:space="preserve">       埋设直径500毫米引水主管道36.73千米、直径315-300毫米引水支管道11.41千米，新建芦子沟支线泵站及200立方米前池各1座、麦子塬2000立方米调蓄水池1座、管线配套建筑物128座（各类阀井66座、过沟建筑物3座、过路建筑物59座）。</t>
  </si>
  <si>
    <t>白阳镇、古城镇、城阳乡、草庙乡</t>
  </si>
  <si>
    <t xml:space="preserve">        完善水利基础设施，发展节水灌溉面积6万亩，提高水资源利用，改善农业生产条件，夯实产业发展基础。</t>
  </si>
  <si>
    <t>彭阳县李岔小流域综合治理工程</t>
  </si>
  <si>
    <t xml:space="preserve">         治理水土流失面积29.64平方千米。</t>
  </si>
  <si>
    <t>王洼镇李岔村</t>
  </si>
  <si>
    <t xml:space="preserve">       治理水土流失面积29.64平方千米。</t>
  </si>
  <si>
    <t>李岔村</t>
  </si>
  <si>
    <t>彭阳县茹河上温沟段河道综合治理工程</t>
  </si>
  <si>
    <t xml:space="preserve">       工程河道砌护474米，河道疏浚3.94km，砌石护岸长2.35km，生物护坡长5.9km；新建3.0m宽砂砾石巡护道路4.4km，路两侧种植道路林长4.9km，排污管迁建520m，新建截墙3座。</t>
  </si>
  <si>
    <t>古城镇上温沟村</t>
  </si>
  <si>
    <t xml:space="preserve">      有效改善生态环境。</t>
  </si>
  <si>
    <t>上温沟村</t>
  </si>
  <si>
    <t>彭阳县公益性水库及灌区维修养护工程</t>
  </si>
  <si>
    <t xml:space="preserve">       维修芦子沟、雅石沟等水库28座，维修堡子沟、台沟、马岔沟等淤地坝43座；维修红河、茹河、长城塬等灌区15处</t>
  </si>
  <si>
    <t xml:space="preserve">       改善农业生产条件，提高水资源利用效率。</t>
  </si>
  <si>
    <t>26个行政村</t>
  </si>
  <si>
    <t>彭阳县公益性人饮维修养护、居民点改造及返乡入户工程</t>
  </si>
  <si>
    <t xml:space="preserve">      实施“互联网+人饮”工程， 维修红河、店洼等农村饮水工程46处。实施移民返乡户入户600余户，安装水表600块，铺设入户管道168千米，建联户井35座、各类阀井50座、过路建筑物72处，改造小岔乡小岔居民点和城阳涝池居民点2处</t>
  </si>
  <si>
    <t xml:space="preserve">      保证群众饮水安全。</t>
  </si>
  <si>
    <t>600户</t>
  </si>
  <si>
    <t>彭阳县山洪灾害防治、节水及河长制项目</t>
  </si>
  <si>
    <t xml:space="preserve">       在红茹河流域，维修堤防2千米、过水路面5座，群策群防预警设施维护。河道疏浚10千米，清四乱12处。</t>
  </si>
  <si>
    <t>红茹河流域</t>
  </si>
  <si>
    <t xml:space="preserve">       提高防洪减灾能力，保护生态环境。</t>
  </si>
  <si>
    <t>彭阳县北部调水工程</t>
  </si>
  <si>
    <t xml:space="preserve">        从茹河联通管道末端（陡坡村）取水，埋设引水管道0.08千米、扬水干管长2.61千米、输水干管长12.8千米、输水支管道长1.6千米，新建2万立方米调蓄水池1座、扬水泵站1座，1000立方米高位蓄水池1座、200立方米调压蓄水池5座，新建各类阀井67座、过沟建筑物3座，过路建筑物10座。发展节水面积1.14万亩。</t>
  </si>
  <si>
    <t>白阳镇、草庙乡</t>
  </si>
  <si>
    <t>2022
—
2023</t>
  </si>
  <si>
    <t xml:space="preserve">      发展节水面积1.14万亩，改善水利设施，提高粮食产量。</t>
  </si>
  <si>
    <t>16个行政村</t>
  </si>
  <si>
    <t>彭阳县庙台小流域综合治理以工代赈项目</t>
  </si>
  <si>
    <t xml:space="preserve">          新修梯田139.21公顷，配套田间道路22条7.29千米，林草措施26.79公顷，封禁措施280公顷，疏林地补植补造灌木林8.49公顷。</t>
  </si>
  <si>
    <t>交岔乡东洼村</t>
  </si>
  <si>
    <t xml:space="preserve">       治理水土流失面积17.76平方千米，改善生态环境。</t>
  </si>
  <si>
    <t>东洼村</t>
  </si>
  <si>
    <t>彭阳县上温沟水库维修改造工程</t>
  </si>
  <si>
    <t xml:space="preserve">        除险加固上温沟病险水库1座，土坝加高2.5米，改造水塔1座，并对上、下游坝坡进行坡面清理腐殖土，上游增设复合土工膜进行防渗处理，下游贴坡整修排水。</t>
  </si>
  <si>
    <t>古城镇温沟村</t>
  </si>
  <si>
    <t xml:space="preserve">      提高防洪减灾能力，保障灌区水源。</t>
  </si>
  <si>
    <t>温沟村</t>
  </si>
  <si>
    <t>彭阳县西沟流域骨干供水以工代赈项目</t>
  </si>
  <si>
    <t xml:space="preserve">       新建泵站1座、取水建筑物1座，管理房1座、2000立方米调蓄水池1座、各类阀井12座，埋设扬水管道2.51千米，配套自动化设备1套。发展高效节水灌溉面积1620亩。</t>
  </si>
  <si>
    <t xml:space="preserve">       发展高效节水灌溉面积1630亩，改善水利设施，提高粮食产量。</t>
  </si>
  <si>
    <t>彭阳县红茹河流域现代化生态灌区改造骨干供水工程</t>
  </si>
  <si>
    <t xml:space="preserve">        在新集、古城、红河、城阳4乡镇，改造及发展节水面积3.74万亩。</t>
  </si>
  <si>
    <t>新集乡古城镇红河镇城阳乡</t>
  </si>
  <si>
    <t xml:space="preserve">      造及发展节水面积3.74万亩，改善水利设施，提高粮食产量。</t>
  </si>
  <si>
    <t>彭阳县王洼矿井水利用工程</t>
  </si>
  <si>
    <t xml:space="preserve">        利用王洼矿井水，建泵站2座、铺设管道17千米,发展节水灌溉面积0.56万亩。</t>
  </si>
  <si>
    <t>王洼镇
路寨村交岔乡关口村东洼村</t>
  </si>
  <si>
    <t xml:space="preserve">     发展节水灌溉面积0.56万亩，改善水利设施，提高粮食产量。</t>
  </si>
  <si>
    <t>5个行政村</t>
  </si>
  <si>
    <t>彭阳县2022年小型节水补灌工程</t>
  </si>
  <si>
    <t xml:space="preserve">       建梁壕、水头、马城、祁崾岘、虎崾岘、海子塬、红河村小型节水补灌工程7处，发展节水补灌面积0.47万亩。</t>
  </si>
  <si>
    <t>新集乡王洼镇草庙乡冯庄乡红河镇</t>
  </si>
  <si>
    <t xml:space="preserve">      发展节水补灌面积0.47万亩，改善水利设施，提高粮食产量。</t>
  </si>
  <si>
    <t>10个行政村</t>
  </si>
  <si>
    <t>五</t>
  </si>
  <si>
    <t>住建局</t>
  </si>
  <si>
    <t>彭阳县红河镇高速安置点基础配套工程</t>
  </si>
  <si>
    <t xml:space="preserve">        混凝土硬化居民点道路2737㎡，配套安装路灯29盏，铺设给水管道720m，雨水管408m，污水管544m等。</t>
  </si>
  <si>
    <t>红河镇</t>
  </si>
  <si>
    <t>景德镇</t>
  </si>
  <si>
    <t>改善基础设施条件和人居环境。</t>
  </si>
  <si>
    <t>红河村</t>
  </si>
  <si>
    <t>彭阳县王洼镇农贸市场建设项目</t>
  </si>
  <si>
    <t>县级财政资金</t>
  </si>
  <si>
    <t xml:space="preserve">        新建钢结构大棚2座各251.49㎡，混凝土路面470㎡，水泥砖硬化5588㎡，混凝土道牙549m，树框30个，给水井4座，给水管道8m，雨水管56m，雨水口8座，路面拆除与恢复40㎡等。</t>
  </si>
  <si>
    <t>优化产业经济结构，促进区域经济协调发展，满足乡镇百货、农副产品交易需求，加快农村富余劳动力转移。</t>
  </si>
  <si>
    <t>20个行政村</t>
  </si>
  <si>
    <t>彭阳县红河镇韩堡村美丽村庄建设项目</t>
  </si>
  <si>
    <t xml:space="preserve">        道路硬化23823㎡、新建边沟1730m、环境整治8220㎡，污水管道连接228m；建设一院两园、增设垃圾箱等。</t>
  </si>
  <si>
    <t>提升农业生产基础设施水平；提升人居环境质量，改变村容村貌；完善公共服务设施，推动乡村建设行动。</t>
  </si>
  <si>
    <t>韩堡村</t>
  </si>
  <si>
    <t>彭阳县王洼镇山庄村美丽村庄建设项目</t>
  </si>
  <si>
    <t xml:space="preserve">       道路硬化21555㎡、新建边沟585m、环境整治2700㎡，建设一院两园等。</t>
  </si>
  <si>
    <t>改善山庄村人居环境，完善相关配套设施，加强精神文明建设，推动乡村振兴。</t>
  </si>
  <si>
    <t>山庄村</t>
  </si>
  <si>
    <t>彭阳县交岔乡庙庄村美丽村庄建设项目</t>
  </si>
  <si>
    <t xml:space="preserve">      道路硬化7200㎡、新建边沟360m、渠道305m、环境整治1800㎡；新建健身广场、增设垃圾箱。
</t>
  </si>
  <si>
    <t>交岔乡</t>
  </si>
  <si>
    <t>庙庄村</t>
  </si>
  <si>
    <t>彭阳县罗洼乡罗洼村美丽村庄建设项目</t>
  </si>
  <si>
    <t xml:space="preserve">       道路硬化25410㎡、新建边沟300m、环境整治1800㎡。
</t>
  </si>
  <si>
    <t>罗洼乡</t>
  </si>
  <si>
    <t>罗洼村</t>
  </si>
  <si>
    <t>白阳镇阳洼村美丽村庄建设项目</t>
  </si>
  <si>
    <t xml:space="preserve">       边坡修复7300㎡；生态提升7668㎡，入户路15075㎡,一院两园及庄点改造83户,分类垃圾箱83个，垃圾分类亭9个。</t>
  </si>
  <si>
    <t>白阳镇</t>
  </si>
  <si>
    <t>改善人居环境，完善相关配套设施，加强精神文明建设，推动乡村振兴。</t>
  </si>
  <si>
    <t>阳洼村</t>
  </si>
  <si>
    <t>白阳镇崾岘村美丽村庄建设项目</t>
  </si>
  <si>
    <t xml:space="preserve">        入户路及场地硬化7284㎡，一院两园及庄点改造40户，生态提升3520㎡，墙面修缮780延米，排水沟330米，坡面修复960延米，垃圾箱487个，垃圾分类亭2个，入口标识牌1个等。</t>
  </si>
  <si>
    <t>完善基础设施建设，解决群众出行难问题；全面整治村庄环境，有效改善乡村面貌；提升农村人居条件水平，促进健康文明生活方式转变。</t>
  </si>
  <si>
    <t>崾岘村</t>
  </si>
  <si>
    <t>草庙乡曹川村美丽村庄建设项目</t>
  </si>
  <si>
    <t xml:space="preserve">         边坡修复250延米，生态提升11700㎡，口袋公园1190㎡，入户路及场地硬化3900,一院两园及庄点改造55户,墙面修缮120延米，分类垃圾箱55个，垃圾分类亭2个。</t>
  </si>
  <si>
    <t>草庙乡</t>
  </si>
  <si>
    <t>曹川村</t>
  </si>
  <si>
    <t>小岔乡榆树村美丽村庄建设项目</t>
  </si>
  <si>
    <t xml:space="preserve">       道路硬化7910，墙面修缮500延米，生态提升1000㎡，一院两园30户，分类垃圾箱34个，垃圾分类亭1个等。</t>
  </si>
  <si>
    <t>小岔乡</t>
  </si>
  <si>
    <t>榆树村</t>
  </si>
  <si>
    <t>古城镇温沟村美丽村庄建设项目</t>
  </si>
  <si>
    <t xml:space="preserve">         道路硬化520m；入户路硬化1100㎡；新建广场1100㎡；墙面修缮1700米；场地硬化1800㎡；生态提升2000㎡；排水沟500m；边坡整治1000m；一院两园50户。</t>
  </si>
  <si>
    <t>古城镇</t>
  </si>
  <si>
    <t>实现文沟村村组道路全部硬化，人居环境整洁。</t>
  </si>
  <si>
    <t>红河镇何塬村美丽村庄建设项目</t>
  </si>
  <si>
    <t xml:space="preserve">        入户路硬化1830m，场地硬化630㎡；铺砖硬化1060㎡，梯形边沟960m，盖板边沟180m，边坡整修624㎡，一院两园围栏1840m等</t>
  </si>
  <si>
    <t xml:space="preserve">    完善基础设施建设，改善乡村面貌；提升农村人居条件水平，促进健康文明生活方式转变。</t>
  </si>
  <si>
    <t>何塬村</t>
  </si>
  <si>
    <t>新集乡新集村美丽村庄建设项目</t>
  </si>
  <si>
    <t xml:space="preserve">        入户路硬化2000㎡；新建广场1500㎡；排水沟1000m；墙面修缮2000米；生态提升1000㎡；一院两园60户；垃圾及杂草清理；排水渠整治220m。</t>
  </si>
  <si>
    <t>新集乡</t>
  </si>
  <si>
    <t xml:space="preserve">       完善基础设施建设，解决群众出行难问题；全面整治村庄环境，有效改善乡村面貌；提升农村人居条件水平，促进健康文明生活方式转变。</t>
  </si>
  <si>
    <t>新集村</t>
  </si>
  <si>
    <t>冯庄乡虎崾岘村美丽村庄建设项目</t>
  </si>
  <si>
    <t xml:space="preserve">        入户路硬化5400㎡；新建边沟300m；边坡整治1000m；一院两园20户；墙面修缮400m；生态提升2000㎡。</t>
  </si>
  <si>
    <t>冯庄乡</t>
  </si>
  <si>
    <t>危房改造</t>
  </si>
  <si>
    <r>
      <rPr>
        <sz val="9"/>
        <rFont val="宋体"/>
        <charset val="134"/>
        <scheme val="major"/>
      </rPr>
      <t xml:space="preserve">        “</t>
    </r>
    <r>
      <rPr>
        <sz val="9"/>
        <rFont val="方正书宋_GBK"/>
        <charset val="134"/>
      </rPr>
      <t>六类户</t>
    </r>
    <r>
      <rPr>
        <sz val="9"/>
        <rFont val="Nimbus Roman No9 L"/>
        <charset val="134"/>
      </rPr>
      <t>”</t>
    </r>
    <r>
      <rPr>
        <sz val="9"/>
        <rFont val="宋体"/>
        <charset val="134"/>
      </rPr>
      <t>危房改造</t>
    </r>
    <r>
      <rPr>
        <sz val="9"/>
        <rFont val="Nimbus Roman No9 L"/>
        <charset val="134"/>
      </rPr>
      <t>50</t>
    </r>
    <r>
      <rPr>
        <sz val="9"/>
        <rFont val="宋体"/>
        <charset val="134"/>
      </rPr>
      <t>户，每户补助</t>
    </r>
    <r>
      <rPr>
        <sz val="9"/>
        <rFont val="Nimbus Roman No9 L"/>
        <charset val="134"/>
      </rPr>
      <t>3</t>
    </r>
    <r>
      <rPr>
        <sz val="9"/>
        <rFont val="宋体"/>
        <charset val="134"/>
      </rPr>
      <t>万元；抗震宜居农房加固100户，每户补助</t>
    </r>
    <r>
      <rPr>
        <sz val="9"/>
        <rFont val="Nimbus Roman No9 L"/>
        <charset val="134"/>
      </rPr>
      <t>1.2</t>
    </r>
    <r>
      <rPr>
        <sz val="9"/>
        <rFont val="方正书宋_GBK"/>
        <charset val="134"/>
      </rPr>
      <t>万元；抗震翻建</t>
    </r>
    <r>
      <rPr>
        <sz val="9"/>
        <rFont val="Nimbus Roman No9 L"/>
        <charset val="134"/>
      </rPr>
      <t>50</t>
    </r>
    <r>
      <rPr>
        <sz val="9"/>
        <rFont val="方正书宋_GBK"/>
        <charset val="134"/>
      </rPr>
      <t>户，每户补助</t>
    </r>
    <r>
      <rPr>
        <sz val="9"/>
        <rFont val="Nimbus Roman No9 L"/>
        <charset val="134"/>
      </rPr>
      <t>2</t>
    </r>
    <r>
      <rPr>
        <sz val="9"/>
        <rFont val="方正书宋_GBK"/>
        <charset val="134"/>
      </rPr>
      <t>万元；</t>
    </r>
    <r>
      <rPr>
        <sz val="9"/>
        <rFont val="宋体"/>
        <charset val="134"/>
      </rPr>
      <t>住房面积不达标的</t>
    </r>
    <r>
      <rPr>
        <sz val="9"/>
        <rFont val="Nimbus Roman No9 L"/>
        <charset val="134"/>
      </rPr>
      <t>100</t>
    </r>
    <r>
      <rPr>
        <sz val="9"/>
        <rFont val="宋体"/>
        <charset val="134"/>
      </rPr>
      <t>户，每户补助</t>
    </r>
    <r>
      <rPr>
        <sz val="9"/>
        <rFont val="Nimbus Roman No9 L"/>
        <charset val="134"/>
      </rPr>
      <t>1.5</t>
    </r>
    <r>
      <rPr>
        <sz val="9"/>
        <rFont val="方正书宋_GBK"/>
        <charset val="134"/>
      </rPr>
      <t>万元。</t>
    </r>
  </si>
  <si>
    <t xml:space="preserve">    解决农户住房困难问题，巩固脱贫攻坚成果。</t>
  </si>
  <si>
    <t>300户</t>
  </si>
  <si>
    <t>彭阳县县城移民安置点基础设施维修项目</t>
  </si>
  <si>
    <t xml:space="preserve">         对十三五移民安置点：东昂景苑、幸福城移民安置小区供排水、电、暖、道路等基础设施进行维修改造。</t>
  </si>
  <si>
    <t>东昂景苑、幸福城</t>
  </si>
  <si>
    <t>完善基础设施，改善居民生活环境，促进健康文明生活方式转变。</t>
  </si>
  <si>
    <t>2358人</t>
  </si>
  <si>
    <t>彭阳县栖凤小区移民安置点基础设施及配套帮扶用房建设项目</t>
  </si>
  <si>
    <t xml:space="preserve">         建设栖凤小区1#帮扶车间建筑面积674㎡；2#帮扶车间建筑面积598.5㎡；3#帮扶车间（惠民家园）建筑面积663.6㎡；室外工程包括硬化砼道路527㎡、室外台阶24㎡、给排水及消防外网管道安装530m、采暖管道安装155m 、电气管道安装765m。</t>
  </si>
  <si>
    <t>栖凤小区、惠民家园</t>
  </si>
  <si>
    <t>补齐设施短板，增加移民群众就业岗位，增加移民收入。</t>
  </si>
  <si>
    <t>1895人</t>
  </si>
  <si>
    <t>六</t>
  </si>
  <si>
    <t>农业农村局</t>
  </si>
  <si>
    <t>彭阳县巩固脱贫攻坚成果与乡村振兴示范村续建项目</t>
  </si>
  <si>
    <t>中央财政产粮大县奖励资金</t>
  </si>
  <si>
    <t xml:space="preserve">        续建巩固脱贫攻坚成果与乡村振兴示范村15个。</t>
  </si>
  <si>
    <t>2021年15个乡村振兴示范村</t>
  </si>
  <si>
    <t>2022年11月底</t>
  </si>
  <si>
    <t>曹建刚、各乡镇长</t>
  </si>
  <si>
    <t xml:space="preserve">      改善人居环境，助力脱贫攻坚与乡村振兴有效衔接。</t>
  </si>
  <si>
    <t>2021年高标准农田续建项目</t>
  </si>
  <si>
    <t xml:space="preserve">        平田整地3.4万亩，机械深耕和旋耕各3.06万亩，增施有机肥6122吨，栽植农田防护林12322株，建设田间道路36.99公里砂砾路，并配套边沟管涵、生产桥等设施。自来水管线改建16.62公里。</t>
  </si>
  <si>
    <t>白阳镇任湾、白岔、陡坡、阳洼，王洼镇王洼村，冯庄乡羊草湾、小湾、冯庄、茨湾等村。</t>
  </si>
  <si>
    <t>2022年6月底</t>
  </si>
  <si>
    <t>曹建刚</t>
  </si>
  <si>
    <t xml:space="preserve">        新修高标准农田3.4万亩，田间道路通达率达到90%以上；提高宜机化作业水平，有效控制水土流失达到保土保肥保墒，稳步提升耕地质量，粮食综合生产能力明显提升，促进黄河流域高质量发展，而且改善农业区域性小气候，为农业生产建设起到绿色屏障。</t>
  </si>
  <si>
    <t>13个行政村</t>
  </si>
  <si>
    <t>粮食保障提升工程</t>
  </si>
  <si>
    <t xml:space="preserve">         实施玉米套种大豆22万亩，在免费提供大豆种子基础上每亩奖补200元。</t>
  </si>
  <si>
    <t>全县各乡镇</t>
  </si>
  <si>
    <r>
      <rPr>
        <sz val="9"/>
        <rFont val="Times New Roman"/>
        <charset val="134"/>
      </rPr>
      <t>2022</t>
    </r>
    <r>
      <rPr>
        <sz val="9"/>
        <rFont val="方正书宋_GBK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方正书宋_GBK"/>
        <charset val="134"/>
      </rPr>
      <t>月底</t>
    </r>
  </si>
  <si>
    <t xml:space="preserve">      实施玉米套种大豆，提高粮食亩产收入，保障粮食安全，促进农民增收。</t>
  </si>
  <si>
    <t>彭阳县2022年古城镇温沟村高效节水改造项目</t>
  </si>
  <si>
    <t xml:space="preserve">        发展1523亩灌溉面积，总用水量为23.71万m3。节灌工程：工程铺设总干管及分干管，配套阀井、调压池、管线桩；田间工程：铺设支管、辅管、PE滴灌带、给水栓、栓保护等。</t>
  </si>
  <si>
    <t xml:space="preserve">彭阳县古城镇温沟、新集乡上马洼村、张化村
</t>
  </si>
  <si>
    <t xml:space="preserve">       实现流域水资源的综合利用，提高灌溉保证率，达到充分利用水资源的目的，降低灌区运行费用，逐步形成和完善高效节水灌溉工程体系，提升彭阳县节约水资源的能力和水平，为彭阳县经济社会又好又快发展提供支撑。</t>
  </si>
  <si>
    <t>彭阳县红河镇韩堡村、城阳乡涝池村陈沟村、新集乡海子塬高效节水改造项目</t>
  </si>
  <si>
    <t xml:space="preserve">        平田整地685亩，配套灌溉工程，新建200m3晾晒池各1座，配套泵房40m2，同时配套附属设施，田间管网工程900m，干管1148m，分干管4620m，各类伐井563个，农田供电线路1900m，建设田间道路910公里，配套建设电力设施。</t>
  </si>
  <si>
    <t>彭阳县红河镇韩堡村、宽坪村、城阳乡涝池村、陈沟村、新集乡姚河村</t>
  </si>
  <si>
    <t xml:space="preserve">      可以提高项目区灌溉水利用率，改善灌溉条件，提高灌区的灌溉保证率，提高作物产量。</t>
  </si>
  <si>
    <t>2022年旱作节水农业及残膜回收利用项目</t>
  </si>
  <si>
    <t>粮食高质高效</t>
  </si>
  <si>
    <t xml:space="preserve">       全县实施旱作节水农业覆膜面积45万亩，补助35元/亩；回收残膜5000吨、补贴1000.00元/吨，加工造粒1660吨，补贴800.00元/吨。</t>
  </si>
  <si>
    <t xml:space="preserve">全县实施旱作节水农业覆膜面积40万亩，构建以覆膜保墒集雨补灌为主的旱作节水农业生产模式，实现示范区地膜覆盖面达到90%以上，平均每亩节本增效30元以上；回收残膜5000吨，加工颗粒1660吨 ，形成残膜回收利用长效机制，推动农用残膜有效治理农业面源污染，全县农用残膜回收利用率达到90%以上。 </t>
  </si>
  <si>
    <t>27956户</t>
  </si>
  <si>
    <t>农业保护修复与利用</t>
  </si>
  <si>
    <t>草畜产业项目</t>
  </si>
  <si>
    <t xml:space="preserve">        种植青贮玉米20万亩，相对集中连片建立300亩以上青贮玉米基地，每亩奖补200元；新建50立方米以上青贮池20万立方米，每立方米奖补40元；饲草调制50万立方米，池贮每立方米奖补45元，包膜青贮每吨奖补100元，但同一经营主体最高奖补5万元；对新购置的青贮饲草收获机械在购机补贴政策基础上累加奖补20%，总奖补资金不超过50%；实施“见犊补母”4万头，每头奖补1000元；引进良种基础母牛0.5万头，没头奖补1000-2000元，但同一农户最多奖补5头；购买动物防疫社会化服务组织12个；村级粪污收集站收集我县粪污资源14万吨，每吨按照收购价格的20%予以奖补；购买发放粪污腐熟剂10吨；完善提升数字牧业监管平台，提升草畜产业服务能力。</t>
  </si>
  <si>
    <t xml:space="preserve">      推广良种饲草，建设青贮池，推广饲草调制技术，引进良种基础母牛，提高肉牛专业化养殖水平。</t>
  </si>
  <si>
    <t>28124户</t>
  </si>
  <si>
    <t>饲草料配送中心创建项目</t>
  </si>
  <si>
    <t xml:space="preserve">        在小岔乡榆树村、孟塬乡草滩村、王洼镇王洼村、红河镇宽坪村、红河镇何塬村和交岔乡保阳村新建饲草料配送中心6个。续建新集乡太寺、张湾、姚河村饲草料调制配送中心3个。</t>
  </si>
  <si>
    <t>小岔乡、交岔乡、孟塬乡、王洼镇、红河镇、交岔乡</t>
  </si>
  <si>
    <t xml:space="preserve">      建设饲草料配送中心，完善饲草配送服务，提高肉牛专业化养殖水平。</t>
  </si>
  <si>
    <t>肉牛养殖示范主体创建项目</t>
  </si>
  <si>
    <t xml:space="preserve">        新建“5350”模式肉牛养殖示范村30个，巩固提升30个，每户一次性奖补4000元；“3060”养殖户80户，每户一次性奖补5万元；新建“2652”模式肉牛养殖示范村6个，巩固提升“2652”示范村4个，每户一次性奖补8万元；培育千头肉牛养殖园区1个，每个奖补300万元，培育500头肉牛养殖园区1个，每个奖补150万元。</t>
  </si>
  <si>
    <t xml:space="preserve">      创建肉牛养殖示范村，整村推进标准化养殖技术。</t>
  </si>
  <si>
    <t>1700户</t>
  </si>
  <si>
    <t>肉牛“出户入园”模式创建项目</t>
  </si>
  <si>
    <t xml:space="preserve">       新建白阳镇阳洼村、新集乡团结村、红河镇何塬村、王洼镇山庄村肉牛“出户入园”4个，续建孟塬乡何岘村1个。</t>
  </si>
  <si>
    <t>白阳镇、新集乡、王洼镇、红河镇、孟塬乡</t>
  </si>
  <si>
    <t xml:space="preserve">       配套肉牛养殖基础设施，扶持发展肉牛产业。</t>
  </si>
  <si>
    <t>草畜产业续建项目</t>
  </si>
  <si>
    <t xml:space="preserve">    饲草调制14.5万方；30头以上肉牛（猪、羊、鸡按照牛的标准折算）规模养殖场，按照国家标准新建集粪场每平方米、沉淀池每立方米分别奖补80元。</t>
  </si>
  <si>
    <t xml:space="preserve">     推广良种饲草，推广饲草调制技术等，提高肉牛专业化养殖水平。</t>
  </si>
  <si>
    <t>662户</t>
  </si>
  <si>
    <t>生猪规模化示范场创建项目</t>
  </si>
  <si>
    <t xml:space="preserve">        新建或改扩建“300”“1000”模式生猪规模养殖场，分别一次性5万元和15万元。</t>
  </si>
  <si>
    <t xml:space="preserve">       通过生猪养殖示范场建设，示范带动全县生猪养殖标准化、适度规模化发展。</t>
  </si>
  <si>
    <t>42户</t>
  </si>
  <si>
    <t>蔬菜产业项目</t>
  </si>
  <si>
    <t xml:space="preserve">     发展露地蔬菜规模化、标准化种植10000亩，灌区茄果类蔬菜补贴800元/亩、叶菜类补贴600元/亩；旱地辣椒补贴700元/亩、其它蔬菜补贴300元/亩；开展拱棚瓜菜栽培2000亩，每亩奖补500元；建设有机蔬菜生产基地200亩以上，补贴1000元/亩。新建10米以上大跨度钢架结构塑料大拱棚4万平米，每平方米奖补23元；新建10米以下中跨度钢架结构塑料中拱棚50万平米，每平方米奖补3元；新建7000平方米连栋钢架结构大棚，每平方米奖补50元；维修温室481栋；繁育蔬菜种苗200万株以上，奖补4万元；400万株以上，奖补8万元。开展彭阳蔬菜品牌培育，统一定制包装箱7万个，每个奖补4元；新建蔬菜田头市场2个，每个奖补10万元，打造露地蔬菜新品种、新技术集成区2个。</t>
  </si>
  <si>
    <t xml:space="preserve">       露地辣椒预期平均亩产2000公斤以上，亩销售收入2500元以上；露地蔬菜预期平均亩产3000公斤以上，亩销售收入3000元以上。</t>
  </si>
  <si>
    <t>1360户</t>
  </si>
  <si>
    <t>绿色食品精深加工项目</t>
  </si>
  <si>
    <t xml:space="preserve">        推进“净菜入超”和品牌化销售，蔬菜、小杂粮加工企业，年收购加工我县相关农产品100万元以上，按收购金额的2%予以奖补，最高奖补20万元。</t>
  </si>
  <si>
    <t xml:space="preserve">     通过对绿色食品精深加工项目实施，推动农产品加工转化率提高，带动产业效益提升。</t>
  </si>
  <si>
    <t>1450人</t>
  </si>
  <si>
    <t>彭阳县特色种植项目</t>
  </si>
  <si>
    <t xml:space="preserve">       扶持脱贫户、边缘易致贫户、突发严重困难户和县内移民户种植5亩以上小杂粮及油料作物，村集体组织种植300亩以上，每亩奖补100元。</t>
  </si>
  <si>
    <t xml:space="preserve">       通过推广张杂谷种植，带动全县小杂粮高质量发展。</t>
  </si>
  <si>
    <t>1250户</t>
  </si>
  <si>
    <t>新集乡团结村蔬菜集约化育苗中心建设项目</t>
  </si>
  <si>
    <t xml:space="preserve">         新建棚内净跨度10m的育苗日光温室25栋，配套基础设施建设和物联网技术</t>
  </si>
  <si>
    <t>新集乡团结村</t>
  </si>
  <si>
    <t xml:space="preserve">    年繁育优质蔬菜种苗2000万株以上，解决当地务工50余人，带动我县蔬菜集约化育苗水平整体提升。</t>
  </si>
  <si>
    <t>2000户</t>
  </si>
  <si>
    <t>朝那鸡产业培育项目</t>
  </si>
  <si>
    <t xml:space="preserve">    开展朝那鸡产业培育项目，实施种质资源保护，对散养100只以上朝那鸡（包括其它肉鸡品种，蛋鸡品种除外），每只奖补4元。</t>
  </si>
  <si>
    <t xml:space="preserve">       通过朝那鸡规模养殖户建设，示范带动全县肉朝那鸡养殖标准化、适度规模化发展。</t>
  </si>
  <si>
    <t>2100户</t>
  </si>
  <si>
    <t>古城镇温沟村日光温室示范园区建设项目</t>
  </si>
  <si>
    <t xml:space="preserve">      新建棚内净跨度10m的日光温室149栋，配套灌溉工程，土地平整、道路及排水工程，机电设备及安装工程，信息化与自动化工程。</t>
  </si>
  <si>
    <t xml:space="preserve">       新增设施农业面积189.5亩，预计增收400万元，解决当地务工50余人。</t>
  </si>
  <si>
    <t>七</t>
  </si>
  <si>
    <t>科技局</t>
  </si>
  <si>
    <t>2022年彭阳县中药材、食用菌产业高质量发展项目</t>
  </si>
  <si>
    <t xml:space="preserve">        林下仿野生种植（柴胡）7万亩，每亩补贴30元；全县林药间作种植0.8万亩，种植500亩以上，按照6：4的面积折合奖励，其中黄芪、黄芩、艾草每亩补助300元;红花、板蓝根每亩补助100元。培育壮大食用菌企业，制作菌袋100万袋，每袋补助0.5元，带动农户发展出菇。田间种植菌100亩。食用菌、中药材加工销售企业扶持，年销售100万元、100-500万元、500万元以上企业分别按照2%、2.5%、3%进行补助，最高不超过20万元。</t>
  </si>
  <si>
    <t>彭阳县科学技术局</t>
  </si>
  <si>
    <t>2022年</t>
  </si>
  <si>
    <t>刘惠</t>
  </si>
  <si>
    <t>发展增收产业，增加收入。</t>
  </si>
  <si>
    <t>八</t>
  </si>
  <si>
    <t>人社局</t>
  </si>
  <si>
    <t>农村低收入家庭公益性岗位</t>
  </si>
  <si>
    <t>就业帮扶</t>
  </si>
  <si>
    <t xml:space="preserve">       为脱贫人口和边缘易致贫人口等低收入家庭购买公益性岗位650名；为移民户购买公益性岗位150个（其中城镇50个，农村100个）。</t>
  </si>
  <si>
    <t>杨正虎</t>
  </si>
  <si>
    <t xml:space="preserve">   为脱贫户和边缘易致贫户、移民户安排公益性岗位，增加收入，巩固脱贫攻坚成果。</t>
  </si>
  <si>
    <t>800户</t>
  </si>
  <si>
    <t>九</t>
  </si>
  <si>
    <t>文广局</t>
  </si>
  <si>
    <t>彭阳县红河村野王至高祖道路建设项目</t>
  </si>
  <si>
    <t xml:space="preserve">        硬化4.5米宽道路2.1公里，配套附属设施。</t>
  </si>
  <si>
    <t>红河镇红河村</t>
  </si>
  <si>
    <t>韩文涛</t>
  </si>
  <si>
    <t xml:space="preserve">    完善基础设施，解决出行难的问题。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</si>
</sst>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_ "/>
    <numFmt numFmtId="179" formatCode="0.00_ "/>
  </numFmts>
  <fonts count="45">
    <font>
      <sz val="11"/>
      <name val="宋体"/>
      <charset val="134"/>
    </font>
    <font>
      <sz val="12"/>
      <name val="宋体"/>
      <charset val="134"/>
    </font>
    <font>
      <sz val="12"/>
      <name val="楷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楷体"/>
      <charset val="134"/>
    </font>
    <font>
      <sz val="11"/>
      <name val="楷体"/>
      <charset val="134"/>
    </font>
    <font>
      <sz val="14"/>
      <name val="黑体"/>
      <charset val="134"/>
    </font>
    <font>
      <sz val="14"/>
      <name val="Times New Roman"/>
      <charset val="134"/>
    </font>
    <font>
      <sz val="24"/>
      <name val="Times New Roman"/>
      <charset val="134"/>
    </font>
    <font>
      <b/>
      <sz val="9"/>
      <name val="宋体"/>
      <charset val="134"/>
    </font>
    <font>
      <b/>
      <sz val="9"/>
      <name val="楷体"/>
      <charset val="134"/>
    </font>
    <font>
      <sz val="9"/>
      <name val="宋体"/>
      <charset val="134"/>
    </font>
    <font>
      <sz val="9"/>
      <name val="楷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0"/>
      <scheme val="major"/>
    </font>
    <font>
      <sz val="10"/>
      <name val="Times New Roman"/>
      <charset val="134"/>
    </font>
    <font>
      <b/>
      <sz val="10"/>
      <name val="宋体"/>
      <charset val="134"/>
    </font>
    <font>
      <sz val="8"/>
      <name val="宋体"/>
      <charset val="134"/>
      <scheme val="minor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方正书宋_GBK"/>
      <charset val="134"/>
    </font>
    <font>
      <sz val="9"/>
      <name val="Nimbus Roman No9 L"/>
      <charset val="134"/>
    </font>
    <font>
      <sz val="2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1" fillId="0" borderId="0">
      <alignment vertical="center"/>
    </xf>
    <xf numFmtId="0" fontId="1" fillId="0" borderId="0">
      <protection locked="0"/>
    </xf>
  </cellStyleXfs>
  <cellXfs count="6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51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51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51" applyNumberFormat="1" applyFont="1" applyFill="1" applyBorder="1" applyAlignment="1" applyProtection="1">
      <alignment horizontal="left" vertical="center" wrapText="1"/>
    </xf>
    <xf numFmtId="0" fontId="14" fillId="0" borderId="1" xfId="51" applyNumberFormat="1" applyFont="1" applyFill="1" applyBorder="1" applyAlignment="1" applyProtection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left" vertical="center" wrapText="1"/>
    </xf>
    <xf numFmtId="0" fontId="20" fillId="0" borderId="1" xfId="51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农村公路行政村通畅工程建议计划表格" xfId="50"/>
    <cellStyle name="常规_通达工程西部计划2003-11-20_计划空白表" xfId="5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workbookViewId="0">
      <selection activeCell="K23" sqref="K23"/>
    </sheetView>
  </sheetViews>
  <sheetFormatPr defaultColWidth="9" defaultRowHeight="13.5"/>
  <cols>
    <col min="1" max="1" width="3.875" style="8" customWidth="1"/>
    <col min="2" max="2" width="12" style="11" customWidth="1"/>
    <col min="3" max="3" width="4.625" style="8" customWidth="1"/>
    <col min="4" max="4" width="8" style="8" customWidth="1"/>
    <col min="5" max="5" width="7.375" style="8" customWidth="1"/>
    <col min="6" max="6" width="9.24166666666667" style="11" customWidth="1"/>
    <col min="7" max="7" width="40.5" style="12" customWidth="1"/>
    <col min="8" max="8" width="9.29166666666667" style="8" customWidth="1"/>
    <col min="9" max="9" width="7.375" style="8" customWidth="1"/>
    <col min="10" max="10" width="7.275" style="8" customWidth="1"/>
    <col min="11" max="11" width="21.875" style="12" customWidth="1"/>
    <col min="12" max="12" width="6.38333333333333" style="11" customWidth="1"/>
    <col min="13" max="13" width="4.5" style="5" customWidth="1"/>
    <col min="14" max="16384" width="9" style="8"/>
  </cols>
  <sheetData>
    <row r="1" ht="20" customHeight="1" spans="1:2">
      <c r="A1" s="13" t="s">
        <v>0</v>
      </c>
      <c r="B1" s="14"/>
    </row>
    <row r="2" s="1" customFormat="1" ht="39" customHeight="1" spans="1:13">
      <c r="A2" s="15" t="s">
        <v>1</v>
      </c>
      <c r="B2" s="16"/>
      <c r="C2" s="15"/>
      <c r="D2" s="15"/>
      <c r="E2" s="15"/>
      <c r="F2" s="16"/>
      <c r="G2" s="17"/>
      <c r="H2" s="15"/>
      <c r="I2" s="15"/>
      <c r="J2" s="15"/>
      <c r="K2" s="17"/>
      <c r="L2" s="16"/>
      <c r="M2" s="46"/>
    </row>
    <row r="3" s="2" customFormat="1" ht="42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47" t="s">
        <v>13</v>
      </c>
      <c r="M3" s="18" t="s">
        <v>14</v>
      </c>
    </row>
    <row r="4" s="3" customFormat="1" ht="26" customHeight="1" spans="1:13">
      <c r="A4" s="18"/>
      <c r="B4" s="18" t="s">
        <v>15</v>
      </c>
      <c r="C4" s="18"/>
      <c r="D4" s="18">
        <f>D5+D15+D26+D30+D55+D74+D111+D117+D114</f>
        <v>168128.61</v>
      </c>
      <c r="E4" s="18">
        <f>E5+E15+E26+E30+E55+E74+E111+E117+E114</f>
        <v>56000</v>
      </c>
      <c r="F4" s="18"/>
      <c r="G4" s="19"/>
      <c r="H4" s="18"/>
      <c r="I4" s="18"/>
      <c r="J4" s="18"/>
      <c r="K4" s="19"/>
      <c r="L4" s="18"/>
      <c r="M4" s="18"/>
    </row>
    <row r="5" s="4" customFormat="1" ht="27" customHeight="1" spans="1:13">
      <c r="A5" s="20" t="s">
        <v>16</v>
      </c>
      <c r="B5" s="20" t="s">
        <v>17</v>
      </c>
      <c r="C5" s="20"/>
      <c r="D5" s="20">
        <f>SUM(D6:D14)</f>
        <v>5000</v>
      </c>
      <c r="E5" s="20">
        <f>SUM(E6:E14)</f>
        <v>4200</v>
      </c>
      <c r="F5" s="20"/>
      <c r="G5" s="21"/>
      <c r="H5" s="20"/>
      <c r="I5" s="20"/>
      <c r="J5" s="20"/>
      <c r="K5" s="21"/>
      <c r="L5" s="20"/>
      <c r="M5" s="20"/>
    </row>
    <row r="6" s="3" customFormat="1" ht="28" customHeight="1" spans="1:13">
      <c r="A6" s="22">
        <v>1</v>
      </c>
      <c r="B6" s="22" t="s">
        <v>18</v>
      </c>
      <c r="C6" s="22" t="s">
        <v>19</v>
      </c>
      <c r="D6" s="22">
        <v>1800</v>
      </c>
      <c r="E6" s="22">
        <v>1300</v>
      </c>
      <c r="F6" s="22" t="s">
        <v>20</v>
      </c>
      <c r="G6" s="23" t="s">
        <v>21</v>
      </c>
      <c r="H6" s="22" t="s">
        <v>22</v>
      </c>
      <c r="I6" s="48">
        <v>2021.11</v>
      </c>
      <c r="J6" s="30" t="s">
        <v>23</v>
      </c>
      <c r="K6" s="23" t="s">
        <v>24</v>
      </c>
      <c r="L6" s="22" t="s">
        <v>25</v>
      </c>
      <c r="M6" s="22"/>
    </row>
    <row r="7" s="3" customFormat="1" ht="30" customHeight="1" spans="1:13">
      <c r="A7" s="22"/>
      <c r="B7" s="22"/>
      <c r="C7" s="22"/>
      <c r="D7" s="22"/>
      <c r="E7" s="22">
        <v>500</v>
      </c>
      <c r="F7" s="22" t="s">
        <v>26</v>
      </c>
      <c r="G7" s="23"/>
      <c r="H7" s="22"/>
      <c r="I7" s="48"/>
      <c r="J7" s="30"/>
      <c r="K7" s="23"/>
      <c r="L7" s="22"/>
      <c r="M7" s="22"/>
    </row>
    <row r="8" s="5" customFormat="1" ht="25" customHeight="1" spans="1:13">
      <c r="A8" s="22">
        <v>2</v>
      </c>
      <c r="B8" s="22" t="s">
        <v>27</v>
      </c>
      <c r="C8" s="22" t="s">
        <v>28</v>
      </c>
      <c r="D8" s="22">
        <v>600</v>
      </c>
      <c r="E8" s="22">
        <v>400</v>
      </c>
      <c r="F8" s="22" t="s">
        <v>20</v>
      </c>
      <c r="G8" s="23" t="s">
        <v>29</v>
      </c>
      <c r="H8" s="22" t="s">
        <v>22</v>
      </c>
      <c r="I8" s="48">
        <v>2021.9</v>
      </c>
      <c r="J8" s="30" t="s">
        <v>23</v>
      </c>
      <c r="K8" s="23" t="s">
        <v>30</v>
      </c>
      <c r="L8" s="22" t="s">
        <v>31</v>
      </c>
      <c r="M8" s="22"/>
    </row>
    <row r="9" s="5" customFormat="1" ht="35" customHeight="1" spans="1:13">
      <c r="A9" s="22"/>
      <c r="B9" s="22"/>
      <c r="C9" s="22"/>
      <c r="D9" s="22"/>
      <c r="E9" s="22">
        <v>100</v>
      </c>
      <c r="F9" s="22" t="s">
        <v>26</v>
      </c>
      <c r="G9" s="23"/>
      <c r="H9" s="22"/>
      <c r="I9" s="48"/>
      <c r="J9" s="30"/>
      <c r="K9" s="23"/>
      <c r="L9" s="22"/>
      <c r="M9" s="22"/>
    </row>
    <row r="10" s="5" customFormat="1" ht="46" customHeight="1" spans="1:13">
      <c r="A10" s="22"/>
      <c r="B10" s="22"/>
      <c r="C10" s="22"/>
      <c r="D10" s="22"/>
      <c r="E10" s="22">
        <v>100</v>
      </c>
      <c r="F10" s="22" t="s">
        <v>32</v>
      </c>
      <c r="G10" s="23"/>
      <c r="H10" s="22"/>
      <c r="I10" s="48"/>
      <c r="J10" s="30"/>
      <c r="K10" s="23"/>
      <c r="L10" s="22"/>
      <c r="M10" s="22"/>
    </row>
    <row r="11" s="5" customFormat="1" ht="62" customHeight="1" spans="1:13">
      <c r="A11" s="22">
        <v>3</v>
      </c>
      <c r="B11" s="22" t="s">
        <v>33</v>
      </c>
      <c r="C11" s="22" t="s">
        <v>34</v>
      </c>
      <c r="D11" s="22">
        <v>1200</v>
      </c>
      <c r="E11" s="22">
        <v>400</v>
      </c>
      <c r="F11" s="22" t="s">
        <v>26</v>
      </c>
      <c r="G11" s="23" t="s">
        <v>35</v>
      </c>
      <c r="H11" s="22" t="s">
        <v>36</v>
      </c>
      <c r="I11" s="49" t="s">
        <v>37</v>
      </c>
      <c r="J11" s="30" t="s">
        <v>23</v>
      </c>
      <c r="K11" s="23" t="s">
        <v>38</v>
      </c>
      <c r="L11" s="22" t="s">
        <v>39</v>
      </c>
      <c r="M11" s="50"/>
    </row>
    <row r="12" s="5" customFormat="1" ht="75" customHeight="1" spans="1:13">
      <c r="A12" s="22"/>
      <c r="B12" s="22"/>
      <c r="C12" s="22"/>
      <c r="D12" s="22"/>
      <c r="E12" s="22">
        <v>380</v>
      </c>
      <c r="F12" s="22" t="s">
        <v>40</v>
      </c>
      <c r="G12" s="23"/>
      <c r="H12" s="22"/>
      <c r="I12" s="49"/>
      <c r="J12" s="30"/>
      <c r="K12" s="23"/>
      <c r="L12" s="22"/>
      <c r="M12" s="50"/>
    </row>
    <row r="13" s="6" customFormat="1" ht="66" customHeight="1" spans="1:13">
      <c r="A13" s="22">
        <v>4</v>
      </c>
      <c r="B13" s="22" t="s">
        <v>41</v>
      </c>
      <c r="C13" s="22" t="s">
        <v>34</v>
      </c>
      <c r="D13" s="22">
        <v>1400</v>
      </c>
      <c r="E13" s="22">
        <v>500</v>
      </c>
      <c r="F13" s="22" t="s">
        <v>26</v>
      </c>
      <c r="G13" s="23" t="s">
        <v>42</v>
      </c>
      <c r="H13" s="22" t="s">
        <v>43</v>
      </c>
      <c r="I13" s="49" t="s">
        <v>37</v>
      </c>
      <c r="J13" s="49" t="s">
        <v>23</v>
      </c>
      <c r="K13" s="51" t="s">
        <v>44</v>
      </c>
      <c r="L13" s="49" t="s">
        <v>45</v>
      </c>
      <c r="M13" s="22"/>
    </row>
    <row r="14" s="5" customFormat="1" ht="117" customHeight="1" spans="1:13">
      <c r="A14" s="22"/>
      <c r="B14" s="22"/>
      <c r="C14" s="22"/>
      <c r="D14" s="22"/>
      <c r="E14" s="22">
        <v>520</v>
      </c>
      <c r="F14" s="22" t="s">
        <v>40</v>
      </c>
      <c r="G14" s="23"/>
      <c r="H14" s="22"/>
      <c r="I14" s="49"/>
      <c r="J14" s="49" t="s">
        <v>23</v>
      </c>
      <c r="K14" s="51" t="s">
        <v>46</v>
      </c>
      <c r="L14" s="49">
        <v>698</v>
      </c>
      <c r="M14" s="22"/>
    </row>
    <row r="15" s="7" customFormat="1" ht="32" customHeight="1" spans="1:13">
      <c r="A15" s="24" t="s">
        <v>47</v>
      </c>
      <c r="B15" s="24" t="s">
        <v>48</v>
      </c>
      <c r="C15" s="24"/>
      <c r="D15" s="24">
        <f>SUM(D16:D25)</f>
        <v>60810</v>
      </c>
      <c r="E15" s="24">
        <f>SUM(E16:E25)</f>
        <v>14000</v>
      </c>
      <c r="F15" s="24"/>
      <c r="G15" s="25"/>
      <c r="H15" s="24"/>
      <c r="I15" s="34"/>
      <c r="J15" s="24"/>
      <c r="K15" s="25"/>
      <c r="L15" s="52"/>
      <c r="M15" s="24"/>
    </row>
    <row r="16" s="5" customFormat="1" ht="31" customHeight="1" spans="1:13">
      <c r="A16" s="26">
        <v>1</v>
      </c>
      <c r="B16" s="27" t="s">
        <v>49</v>
      </c>
      <c r="C16" s="26" t="s">
        <v>34</v>
      </c>
      <c r="D16" s="28">
        <v>41410</v>
      </c>
      <c r="E16" s="28">
        <v>4050</v>
      </c>
      <c r="F16" s="28" t="s">
        <v>50</v>
      </c>
      <c r="G16" s="29" t="s">
        <v>51</v>
      </c>
      <c r="H16" s="30" t="s">
        <v>52</v>
      </c>
      <c r="I16" s="53">
        <v>2022.11</v>
      </c>
      <c r="J16" s="30" t="s">
        <v>53</v>
      </c>
      <c r="K16" s="54" t="s">
        <v>54</v>
      </c>
      <c r="L16" s="55" t="s">
        <v>55</v>
      </c>
      <c r="M16" s="30" t="s">
        <v>56</v>
      </c>
    </row>
    <row r="17" s="5" customFormat="1" ht="30" customHeight="1" spans="1:13">
      <c r="A17" s="26"/>
      <c r="B17" s="27"/>
      <c r="C17" s="26"/>
      <c r="D17" s="28"/>
      <c r="E17" s="28">
        <v>3103</v>
      </c>
      <c r="F17" s="28" t="s">
        <v>57</v>
      </c>
      <c r="G17" s="29"/>
      <c r="H17" s="30"/>
      <c r="I17" s="53"/>
      <c r="J17" s="30"/>
      <c r="K17" s="54"/>
      <c r="L17" s="55"/>
      <c r="M17" s="30"/>
    </row>
    <row r="18" s="5" customFormat="1" ht="28" customHeight="1" spans="1:13">
      <c r="A18" s="26"/>
      <c r="B18" s="27"/>
      <c r="C18" s="26"/>
      <c r="D18" s="28"/>
      <c r="E18" s="28">
        <v>1847</v>
      </c>
      <c r="F18" s="28" t="s">
        <v>58</v>
      </c>
      <c r="G18" s="29"/>
      <c r="H18" s="30"/>
      <c r="I18" s="53"/>
      <c r="J18" s="30"/>
      <c r="K18" s="54"/>
      <c r="L18" s="55"/>
      <c r="M18" s="30"/>
    </row>
    <row r="19" s="8" customFormat="1" ht="31" customHeight="1" spans="1:13">
      <c r="A19" s="26">
        <v>2</v>
      </c>
      <c r="B19" s="27" t="s">
        <v>59</v>
      </c>
      <c r="C19" s="26" t="s">
        <v>34</v>
      </c>
      <c r="D19" s="28">
        <v>15000</v>
      </c>
      <c r="E19" s="28">
        <v>1413</v>
      </c>
      <c r="F19" s="28" t="s">
        <v>50</v>
      </c>
      <c r="G19" s="29" t="s">
        <v>60</v>
      </c>
      <c r="H19" s="30" t="s">
        <v>52</v>
      </c>
      <c r="I19" s="53">
        <v>2022.11</v>
      </c>
      <c r="J19" s="30" t="s">
        <v>53</v>
      </c>
      <c r="K19" s="54" t="s">
        <v>61</v>
      </c>
      <c r="L19" s="55" t="s">
        <v>62</v>
      </c>
      <c r="M19" s="38"/>
    </row>
    <row r="20" s="8" customFormat="1" ht="34" customHeight="1" spans="1:13">
      <c r="A20" s="26"/>
      <c r="B20" s="27"/>
      <c r="C20" s="26"/>
      <c r="D20" s="28"/>
      <c r="E20" s="28">
        <v>450</v>
      </c>
      <c r="F20" s="28" t="s">
        <v>57</v>
      </c>
      <c r="G20" s="29"/>
      <c r="H20" s="30"/>
      <c r="I20" s="53"/>
      <c r="J20" s="30"/>
      <c r="K20" s="54"/>
      <c r="L20" s="55"/>
      <c r="M20" s="38"/>
    </row>
    <row r="21" s="8" customFormat="1" ht="31" customHeight="1" spans="1:13">
      <c r="A21" s="26"/>
      <c r="B21" s="27"/>
      <c r="C21" s="26"/>
      <c r="D21" s="28"/>
      <c r="E21" s="28">
        <v>1137</v>
      </c>
      <c r="F21" s="28" t="s">
        <v>58</v>
      </c>
      <c r="G21" s="29"/>
      <c r="H21" s="30"/>
      <c r="I21" s="53"/>
      <c r="J21" s="30"/>
      <c r="K21" s="54"/>
      <c r="L21" s="55"/>
      <c r="M21" s="38"/>
    </row>
    <row r="22" s="8" customFormat="1" ht="48" customHeight="1" spans="1:13">
      <c r="A22" s="26">
        <v>3</v>
      </c>
      <c r="B22" s="31" t="s">
        <v>63</v>
      </c>
      <c r="C22" s="26" t="s">
        <v>34</v>
      </c>
      <c r="D22" s="32">
        <v>960</v>
      </c>
      <c r="E22" s="28">
        <v>600</v>
      </c>
      <c r="F22" s="28" t="s">
        <v>58</v>
      </c>
      <c r="G22" s="29" t="s">
        <v>64</v>
      </c>
      <c r="H22" s="30" t="s">
        <v>65</v>
      </c>
      <c r="I22" s="53" t="s">
        <v>37</v>
      </c>
      <c r="J22" s="30" t="s">
        <v>53</v>
      </c>
      <c r="K22" s="54" t="s">
        <v>66</v>
      </c>
      <c r="L22" s="55" t="s">
        <v>67</v>
      </c>
      <c r="M22" s="38"/>
    </row>
    <row r="23" s="8" customFormat="1" ht="52" customHeight="1" spans="1:13">
      <c r="A23" s="26">
        <v>4</v>
      </c>
      <c r="B23" s="31" t="s">
        <v>68</v>
      </c>
      <c r="C23" s="26" t="s">
        <v>34</v>
      </c>
      <c r="D23" s="28">
        <v>2000</v>
      </c>
      <c r="E23" s="28">
        <v>600</v>
      </c>
      <c r="F23" s="28" t="s">
        <v>58</v>
      </c>
      <c r="G23" s="29" t="s">
        <v>69</v>
      </c>
      <c r="H23" s="30" t="s">
        <v>65</v>
      </c>
      <c r="I23" s="53" t="s">
        <v>37</v>
      </c>
      <c r="J23" s="30" t="s">
        <v>53</v>
      </c>
      <c r="K23" s="54" t="s">
        <v>70</v>
      </c>
      <c r="L23" s="55" t="s">
        <v>71</v>
      </c>
      <c r="M23" s="38"/>
    </row>
    <row r="24" s="8" customFormat="1" ht="59" customHeight="1" spans="1:13">
      <c r="A24" s="26">
        <v>5</v>
      </c>
      <c r="B24" s="31" t="s">
        <v>72</v>
      </c>
      <c r="C24" s="26" t="s">
        <v>34</v>
      </c>
      <c r="D24" s="28">
        <v>1200</v>
      </c>
      <c r="E24" s="28">
        <v>600</v>
      </c>
      <c r="F24" s="28" t="s">
        <v>58</v>
      </c>
      <c r="G24" s="29" t="s">
        <v>73</v>
      </c>
      <c r="H24" s="30" t="s">
        <v>65</v>
      </c>
      <c r="I24" s="53" t="s">
        <v>37</v>
      </c>
      <c r="J24" s="30" t="s">
        <v>53</v>
      </c>
      <c r="K24" s="54" t="s">
        <v>74</v>
      </c>
      <c r="L24" s="55" t="s">
        <v>75</v>
      </c>
      <c r="M24" s="38"/>
    </row>
    <row r="25" s="9" customFormat="1" ht="51" customHeight="1" spans="1:13">
      <c r="A25" s="26">
        <v>6</v>
      </c>
      <c r="B25" s="31" t="s">
        <v>76</v>
      </c>
      <c r="C25" s="26" t="s">
        <v>34</v>
      </c>
      <c r="D25" s="28">
        <v>240</v>
      </c>
      <c r="E25" s="28">
        <v>200</v>
      </c>
      <c r="F25" s="28" t="s">
        <v>58</v>
      </c>
      <c r="G25" s="29" t="s">
        <v>77</v>
      </c>
      <c r="H25" s="30" t="s">
        <v>78</v>
      </c>
      <c r="I25" s="53" t="s">
        <v>37</v>
      </c>
      <c r="J25" s="30" t="s">
        <v>53</v>
      </c>
      <c r="K25" s="54" t="s">
        <v>79</v>
      </c>
      <c r="L25" s="55" t="s">
        <v>80</v>
      </c>
      <c r="M25" s="38"/>
    </row>
    <row r="26" s="10" customFormat="1" ht="33" customHeight="1" spans="1:13">
      <c r="A26" s="33" t="s">
        <v>81</v>
      </c>
      <c r="B26" s="34" t="s">
        <v>82</v>
      </c>
      <c r="C26" s="24"/>
      <c r="D26" s="35">
        <f>SUM(D27:D29)</f>
        <v>3030</v>
      </c>
      <c r="E26" s="35">
        <f>SUM(E27:E29)</f>
        <v>313</v>
      </c>
      <c r="F26" s="35"/>
      <c r="G26" s="25"/>
      <c r="H26" s="33"/>
      <c r="I26" s="33"/>
      <c r="J26" s="33"/>
      <c r="K26" s="56"/>
      <c r="L26" s="24"/>
      <c r="M26" s="33"/>
    </row>
    <row r="27" s="8" customFormat="1" ht="60" customHeight="1" spans="1:13">
      <c r="A27" s="36">
        <v>1</v>
      </c>
      <c r="B27" s="37" t="s">
        <v>83</v>
      </c>
      <c r="C27" s="26" t="s">
        <v>34</v>
      </c>
      <c r="D27" s="37">
        <v>390</v>
      </c>
      <c r="E27" s="28">
        <v>18</v>
      </c>
      <c r="F27" s="28" t="s">
        <v>84</v>
      </c>
      <c r="G27" s="29" t="s">
        <v>85</v>
      </c>
      <c r="H27" s="38" t="s">
        <v>22</v>
      </c>
      <c r="I27" s="53" t="s">
        <v>86</v>
      </c>
      <c r="J27" s="30" t="s">
        <v>87</v>
      </c>
      <c r="K27" s="54" t="s">
        <v>88</v>
      </c>
      <c r="L27" s="30" t="s">
        <v>89</v>
      </c>
      <c r="M27" s="38" t="s">
        <v>56</v>
      </c>
    </row>
    <row r="28" s="8" customFormat="1" ht="63" customHeight="1" spans="1:13">
      <c r="A28" s="36">
        <v>2</v>
      </c>
      <c r="B28" s="39" t="s">
        <v>90</v>
      </c>
      <c r="C28" s="26" t="s">
        <v>34</v>
      </c>
      <c r="D28" s="28">
        <v>390</v>
      </c>
      <c r="E28" s="28">
        <v>147</v>
      </c>
      <c r="F28" s="28" t="s">
        <v>84</v>
      </c>
      <c r="G28" s="29" t="s">
        <v>91</v>
      </c>
      <c r="H28" s="38" t="s">
        <v>22</v>
      </c>
      <c r="I28" s="53" t="s">
        <v>86</v>
      </c>
      <c r="J28" s="30" t="s">
        <v>87</v>
      </c>
      <c r="K28" s="54" t="s">
        <v>92</v>
      </c>
      <c r="L28" s="30" t="s">
        <v>93</v>
      </c>
      <c r="M28" s="38" t="s">
        <v>56</v>
      </c>
    </row>
    <row r="29" s="8" customFormat="1" ht="49" customHeight="1" spans="1:13">
      <c r="A29" s="36">
        <v>3</v>
      </c>
      <c r="B29" s="26" t="s">
        <v>94</v>
      </c>
      <c r="C29" s="26" t="s">
        <v>95</v>
      </c>
      <c r="D29" s="28">
        <v>2250</v>
      </c>
      <c r="E29" s="28">
        <v>148</v>
      </c>
      <c r="F29" s="40" t="s">
        <v>84</v>
      </c>
      <c r="G29" s="29" t="s">
        <v>96</v>
      </c>
      <c r="H29" s="38" t="s">
        <v>22</v>
      </c>
      <c r="I29" s="53" t="s">
        <v>97</v>
      </c>
      <c r="J29" s="30" t="s">
        <v>87</v>
      </c>
      <c r="K29" s="54" t="s">
        <v>98</v>
      </c>
      <c r="L29" s="57" t="s">
        <v>99</v>
      </c>
      <c r="M29" s="38"/>
    </row>
    <row r="30" s="10" customFormat="1" ht="30" customHeight="1" spans="1:13">
      <c r="A30" s="33" t="s">
        <v>100</v>
      </c>
      <c r="B30" s="24" t="s">
        <v>101</v>
      </c>
      <c r="C30" s="24"/>
      <c r="D30" s="35">
        <f>SUM(D31:D53)</f>
        <v>38840</v>
      </c>
      <c r="E30" s="35">
        <f>SUM(E31:E54)</f>
        <v>9176</v>
      </c>
      <c r="F30" s="35"/>
      <c r="G30" s="25"/>
      <c r="H30" s="33"/>
      <c r="I30" s="33"/>
      <c r="J30" s="33"/>
      <c r="K30" s="56"/>
      <c r="L30" s="24"/>
      <c r="M30" s="33"/>
    </row>
    <row r="31" s="10" customFormat="1" ht="40" customHeight="1" spans="1:13">
      <c r="A31" s="30">
        <v>1</v>
      </c>
      <c r="B31" s="41" t="s">
        <v>102</v>
      </c>
      <c r="C31" s="26" t="s">
        <v>34</v>
      </c>
      <c r="D31" s="41">
        <v>1933</v>
      </c>
      <c r="E31" s="41">
        <v>500</v>
      </c>
      <c r="F31" s="41" t="s">
        <v>84</v>
      </c>
      <c r="G31" s="42" t="s">
        <v>103</v>
      </c>
      <c r="H31" s="30" t="s">
        <v>104</v>
      </c>
      <c r="I31" s="30">
        <v>2022</v>
      </c>
      <c r="J31" s="30" t="s">
        <v>105</v>
      </c>
      <c r="K31" s="54" t="s">
        <v>106</v>
      </c>
      <c r="L31" s="30" t="s">
        <v>107</v>
      </c>
      <c r="M31" s="41" t="s">
        <v>56</v>
      </c>
    </row>
    <row r="32" s="10" customFormat="1" ht="46" customHeight="1" spans="1:13">
      <c r="A32" s="30">
        <v>2</v>
      </c>
      <c r="B32" s="41" t="s">
        <v>108</v>
      </c>
      <c r="C32" s="41" t="s">
        <v>95</v>
      </c>
      <c r="D32" s="41">
        <v>1961</v>
      </c>
      <c r="E32" s="41">
        <v>500</v>
      </c>
      <c r="F32" s="28" t="s">
        <v>50</v>
      </c>
      <c r="G32" s="42" t="s">
        <v>109</v>
      </c>
      <c r="H32" s="30" t="s">
        <v>110</v>
      </c>
      <c r="I32" s="30">
        <v>2022</v>
      </c>
      <c r="J32" s="30" t="s">
        <v>105</v>
      </c>
      <c r="K32" s="54" t="s">
        <v>111</v>
      </c>
      <c r="L32" s="30" t="s">
        <v>112</v>
      </c>
      <c r="M32" s="41" t="s">
        <v>56</v>
      </c>
    </row>
    <row r="33" s="10" customFormat="1" ht="62" customHeight="1" spans="1:13">
      <c r="A33" s="30"/>
      <c r="B33" s="41"/>
      <c r="C33" s="41"/>
      <c r="D33" s="41"/>
      <c r="E33" s="41">
        <v>100</v>
      </c>
      <c r="F33" s="41" t="s">
        <v>26</v>
      </c>
      <c r="G33" s="42"/>
      <c r="H33" s="30"/>
      <c r="I33" s="30"/>
      <c r="J33" s="30"/>
      <c r="K33" s="54"/>
      <c r="L33" s="30"/>
      <c r="M33" s="41"/>
    </row>
    <row r="34" s="10" customFormat="1" ht="114" customHeight="1" spans="1:13">
      <c r="A34" s="30">
        <v>3</v>
      </c>
      <c r="B34" s="41" t="s">
        <v>113</v>
      </c>
      <c r="C34" s="41" t="s">
        <v>95</v>
      </c>
      <c r="D34" s="41">
        <v>1373</v>
      </c>
      <c r="E34" s="41">
        <v>500</v>
      </c>
      <c r="F34" s="41" t="s">
        <v>84</v>
      </c>
      <c r="G34" s="42" t="s">
        <v>114</v>
      </c>
      <c r="H34" s="30" t="s">
        <v>115</v>
      </c>
      <c r="I34" s="30">
        <v>2022</v>
      </c>
      <c r="J34" s="30" t="s">
        <v>105</v>
      </c>
      <c r="K34" s="54" t="s">
        <v>116</v>
      </c>
      <c r="L34" s="30" t="s">
        <v>117</v>
      </c>
      <c r="M34" s="41" t="s">
        <v>56</v>
      </c>
    </row>
    <row r="35" s="10" customFormat="1" ht="134" customHeight="1" spans="1:13">
      <c r="A35" s="30">
        <v>4</v>
      </c>
      <c r="B35" s="41" t="s">
        <v>118</v>
      </c>
      <c r="C35" s="26" t="s">
        <v>34</v>
      </c>
      <c r="D35" s="41">
        <v>812</v>
      </c>
      <c r="E35" s="41">
        <v>250</v>
      </c>
      <c r="F35" s="41" t="s">
        <v>84</v>
      </c>
      <c r="G35" s="42" t="s">
        <v>119</v>
      </c>
      <c r="H35" s="30" t="s">
        <v>120</v>
      </c>
      <c r="I35" s="30">
        <v>2022</v>
      </c>
      <c r="J35" s="30" t="s">
        <v>105</v>
      </c>
      <c r="K35" s="54" t="s">
        <v>121</v>
      </c>
      <c r="L35" s="30" t="s">
        <v>122</v>
      </c>
      <c r="M35" s="41" t="s">
        <v>56</v>
      </c>
    </row>
    <row r="36" s="10" customFormat="1" ht="71" customHeight="1" spans="1:13">
      <c r="A36" s="30">
        <v>5</v>
      </c>
      <c r="B36" s="41" t="s">
        <v>123</v>
      </c>
      <c r="C36" s="26" t="s">
        <v>34</v>
      </c>
      <c r="D36" s="41">
        <v>5547</v>
      </c>
      <c r="E36" s="41">
        <v>200</v>
      </c>
      <c r="F36" s="41" t="s">
        <v>84</v>
      </c>
      <c r="G36" s="42" t="s">
        <v>124</v>
      </c>
      <c r="H36" s="30" t="s">
        <v>125</v>
      </c>
      <c r="I36" s="30">
        <v>2022</v>
      </c>
      <c r="J36" s="30" t="s">
        <v>105</v>
      </c>
      <c r="K36" s="54" t="s">
        <v>126</v>
      </c>
      <c r="L36" s="30" t="s">
        <v>62</v>
      </c>
      <c r="M36" s="41" t="s">
        <v>56</v>
      </c>
    </row>
    <row r="37" s="10" customFormat="1" ht="42" customHeight="1" spans="1:13">
      <c r="A37" s="30">
        <v>6</v>
      </c>
      <c r="B37" s="41" t="s">
        <v>127</v>
      </c>
      <c r="C37" s="26" t="s">
        <v>34</v>
      </c>
      <c r="D37" s="41">
        <v>720</v>
      </c>
      <c r="E37" s="41">
        <v>100</v>
      </c>
      <c r="F37" s="41" t="s">
        <v>84</v>
      </c>
      <c r="G37" s="42" t="s">
        <v>128</v>
      </c>
      <c r="H37" s="41" t="s">
        <v>129</v>
      </c>
      <c r="I37" s="41">
        <v>2022</v>
      </c>
      <c r="J37" s="30" t="s">
        <v>105</v>
      </c>
      <c r="K37" s="42" t="s">
        <v>130</v>
      </c>
      <c r="L37" s="30" t="s">
        <v>131</v>
      </c>
      <c r="M37" s="30"/>
    </row>
    <row r="38" s="10" customFormat="1" ht="63" customHeight="1" spans="1:13">
      <c r="A38" s="30">
        <v>7</v>
      </c>
      <c r="B38" s="43" t="s">
        <v>132</v>
      </c>
      <c r="C38" s="41" t="s">
        <v>34</v>
      </c>
      <c r="D38" s="38">
        <v>1362</v>
      </c>
      <c r="E38" s="38">
        <v>300</v>
      </c>
      <c r="F38" s="41" t="s">
        <v>84</v>
      </c>
      <c r="G38" s="23" t="s">
        <v>133</v>
      </c>
      <c r="H38" s="43" t="s">
        <v>134</v>
      </c>
      <c r="I38" s="38">
        <v>2022</v>
      </c>
      <c r="J38" s="30" t="s">
        <v>105</v>
      </c>
      <c r="K38" s="23" t="s">
        <v>135</v>
      </c>
      <c r="L38" s="22" t="s">
        <v>136</v>
      </c>
      <c r="M38" s="30"/>
    </row>
    <row r="39" s="8" customFormat="1" ht="39" customHeight="1" spans="1:13">
      <c r="A39" s="30">
        <v>8</v>
      </c>
      <c r="B39" s="41" t="s">
        <v>137</v>
      </c>
      <c r="C39" s="26" t="s">
        <v>34</v>
      </c>
      <c r="D39" s="41">
        <v>1100</v>
      </c>
      <c r="E39" s="41">
        <v>300</v>
      </c>
      <c r="F39" s="41" t="s">
        <v>84</v>
      </c>
      <c r="G39" s="42" t="s">
        <v>138</v>
      </c>
      <c r="H39" s="41" t="s">
        <v>52</v>
      </c>
      <c r="I39" s="41">
        <v>2022</v>
      </c>
      <c r="J39" s="30" t="s">
        <v>105</v>
      </c>
      <c r="K39" s="54" t="s">
        <v>139</v>
      </c>
      <c r="L39" s="30" t="s">
        <v>140</v>
      </c>
      <c r="M39" s="30"/>
    </row>
    <row r="40" s="8" customFormat="1" ht="57" customHeight="1" spans="1:13">
      <c r="A40" s="30"/>
      <c r="B40" s="41"/>
      <c r="C40" s="26"/>
      <c r="D40" s="41"/>
      <c r="E40" s="41">
        <v>200</v>
      </c>
      <c r="F40" s="41" t="s">
        <v>40</v>
      </c>
      <c r="G40" s="42"/>
      <c r="H40" s="41"/>
      <c r="I40" s="41"/>
      <c r="J40" s="30"/>
      <c r="K40" s="54"/>
      <c r="L40" s="30"/>
      <c r="M40" s="30"/>
    </row>
    <row r="41" s="8" customFormat="1" ht="74" customHeight="1" spans="1:13">
      <c r="A41" s="30">
        <v>9</v>
      </c>
      <c r="B41" s="41" t="s">
        <v>141</v>
      </c>
      <c r="C41" s="26" t="s">
        <v>34</v>
      </c>
      <c r="D41" s="41">
        <v>1532</v>
      </c>
      <c r="E41" s="41">
        <v>515</v>
      </c>
      <c r="F41" s="41" t="s">
        <v>50</v>
      </c>
      <c r="G41" s="42" t="s">
        <v>142</v>
      </c>
      <c r="H41" s="41" t="s">
        <v>52</v>
      </c>
      <c r="I41" s="41">
        <v>2022</v>
      </c>
      <c r="J41" s="30" t="s">
        <v>105</v>
      </c>
      <c r="K41" s="54" t="s">
        <v>143</v>
      </c>
      <c r="L41" s="30" t="s">
        <v>144</v>
      </c>
      <c r="M41" s="30"/>
    </row>
    <row r="42" s="8" customFormat="1" ht="55" customHeight="1" spans="1:13">
      <c r="A42" s="30">
        <v>10</v>
      </c>
      <c r="B42" s="41" t="s">
        <v>145</v>
      </c>
      <c r="C42" s="26" t="s">
        <v>34</v>
      </c>
      <c r="D42" s="41">
        <v>500</v>
      </c>
      <c r="E42" s="41">
        <v>300</v>
      </c>
      <c r="F42" s="41" t="s">
        <v>84</v>
      </c>
      <c r="G42" s="42" t="s">
        <v>146</v>
      </c>
      <c r="H42" s="41" t="s">
        <v>147</v>
      </c>
      <c r="I42" s="41">
        <v>2022</v>
      </c>
      <c r="J42" s="30" t="s">
        <v>105</v>
      </c>
      <c r="K42" s="54" t="s">
        <v>148</v>
      </c>
      <c r="L42" s="30" t="s">
        <v>67</v>
      </c>
      <c r="M42" s="30"/>
    </row>
    <row r="43" s="8" customFormat="1" ht="48" customHeight="1" spans="1:13">
      <c r="A43" s="30">
        <v>11</v>
      </c>
      <c r="B43" s="41" t="s">
        <v>149</v>
      </c>
      <c r="C43" s="41" t="s">
        <v>95</v>
      </c>
      <c r="D43" s="41">
        <f>1.14*3000</f>
        <v>3420</v>
      </c>
      <c r="E43" s="41">
        <v>300</v>
      </c>
      <c r="F43" s="41" t="s">
        <v>50</v>
      </c>
      <c r="G43" s="42" t="s">
        <v>150</v>
      </c>
      <c r="H43" s="41" t="s">
        <v>151</v>
      </c>
      <c r="I43" s="41" t="s">
        <v>152</v>
      </c>
      <c r="J43" s="30" t="s">
        <v>105</v>
      </c>
      <c r="K43" s="54" t="s">
        <v>153</v>
      </c>
      <c r="L43" s="30" t="s">
        <v>154</v>
      </c>
      <c r="M43" s="30"/>
    </row>
    <row r="44" s="8" customFormat="1" ht="55" customHeight="1" spans="1:13">
      <c r="A44" s="30"/>
      <c r="B44" s="41"/>
      <c r="C44" s="41"/>
      <c r="D44" s="41"/>
      <c r="E44" s="41">
        <v>100</v>
      </c>
      <c r="F44" s="41" t="s">
        <v>26</v>
      </c>
      <c r="G44" s="42"/>
      <c r="H44" s="41"/>
      <c r="I44" s="41"/>
      <c r="J44" s="30"/>
      <c r="K44" s="54"/>
      <c r="L44" s="30"/>
      <c r="M44" s="30"/>
    </row>
    <row r="45" s="8" customFormat="1" ht="49" customHeight="1" spans="1:13">
      <c r="A45" s="30">
        <v>12</v>
      </c>
      <c r="B45" s="41" t="s">
        <v>155</v>
      </c>
      <c r="C45" s="26" t="s">
        <v>34</v>
      </c>
      <c r="D45" s="41">
        <v>728</v>
      </c>
      <c r="E45" s="41">
        <v>600</v>
      </c>
      <c r="F45" s="41" t="s">
        <v>50</v>
      </c>
      <c r="G45" s="42" t="s">
        <v>156</v>
      </c>
      <c r="H45" s="41" t="s">
        <v>157</v>
      </c>
      <c r="I45" s="41">
        <v>2022</v>
      </c>
      <c r="J45" s="30" t="s">
        <v>105</v>
      </c>
      <c r="K45" s="54" t="s">
        <v>158</v>
      </c>
      <c r="L45" s="30" t="s">
        <v>159</v>
      </c>
      <c r="M45" s="30"/>
    </row>
    <row r="46" s="8" customFormat="1" ht="36" customHeight="1" spans="1:13">
      <c r="A46" s="30">
        <v>13</v>
      </c>
      <c r="B46" s="41" t="s">
        <v>160</v>
      </c>
      <c r="C46" s="41" t="s">
        <v>95</v>
      </c>
      <c r="D46" s="41">
        <v>719</v>
      </c>
      <c r="E46" s="41">
        <v>300</v>
      </c>
      <c r="F46" s="41" t="s">
        <v>84</v>
      </c>
      <c r="G46" s="42" t="s">
        <v>161</v>
      </c>
      <c r="H46" s="41" t="s">
        <v>162</v>
      </c>
      <c r="I46" s="41">
        <v>2022</v>
      </c>
      <c r="J46" s="30" t="s">
        <v>105</v>
      </c>
      <c r="K46" s="54" t="s">
        <v>163</v>
      </c>
      <c r="L46" s="30" t="s">
        <v>164</v>
      </c>
      <c r="M46" s="30"/>
    </row>
    <row r="47" s="8" customFormat="1" ht="36" customHeight="1" spans="1:13">
      <c r="A47" s="30"/>
      <c r="B47" s="41"/>
      <c r="C47" s="41"/>
      <c r="D47" s="41"/>
      <c r="E47" s="41">
        <v>250</v>
      </c>
      <c r="F47" s="28" t="s">
        <v>57</v>
      </c>
      <c r="G47" s="42"/>
      <c r="H47" s="41"/>
      <c r="I47" s="41"/>
      <c r="J47" s="30"/>
      <c r="K47" s="54"/>
      <c r="L47" s="30"/>
      <c r="M47" s="30"/>
    </row>
    <row r="48" s="8" customFormat="1" ht="55" customHeight="1" spans="1:13">
      <c r="A48" s="30">
        <v>14</v>
      </c>
      <c r="B48" s="41" t="s">
        <v>165</v>
      </c>
      <c r="C48" s="26" t="s">
        <v>34</v>
      </c>
      <c r="D48" s="41">
        <v>626</v>
      </c>
      <c r="E48" s="41">
        <v>500</v>
      </c>
      <c r="F48" s="41" t="s">
        <v>50</v>
      </c>
      <c r="G48" s="42" t="s">
        <v>166</v>
      </c>
      <c r="H48" s="41" t="s">
        <v>162</v>
      </c>
      <c r="I48" s="41">
        <v>2022</v>
      </c>
      <c r="J48" s="30" t="s">
        <v>105</v>
      </c>
      <c r="K48" s="54" t="s">
        <v>167</v>
      </c>
      <c r="L48" s="30" t="s">
        <v>164</v>
      </c>
      <c r="M48" s="30"/>
    </row>
    <row r="49" s="8" customFormat="1" ht="25" customHeight="1" spans="1:13">
      <c r="A49" s="30">
        <v>15</v>
      </c>
      <c r="B49" s="43" t="s">
        <v>168</v>
      </c>
      <c r="C49" s="41" t="s">
        <v>95</v>
      </c>
      <c r="D49" s="38">
        <v>11200</v>
      </c>
      <c r="E49" s="38">
        <v>1000</v>
      </c>
      <c r="F49" s="41" t="s">
        <v>84</v>
      </c>
      <c r="G49" s="23" t="s">
        <v>169</v>
      </c>
      <c r="H49" s="43" t="s">
        <v>170</v>
      </c>
      <c r="I49" s="41" t="s">
        <v>152</v>
      </c>
      <c r="J49" s="30" t="s">
        <v>105</v>
      </c>
      <c r="K49" s="23" t="s">
        <v>171</v>
      </c>
      <c r="L49" s="22" t="s">
        <v>71</v>
      </c>
      <c r="M49" s="22"/>
    </row>
    <row r="50" s="8" customFormat="1" ht="39" customHeight="1" spans="1:13">
      <c r="A50" s="30"/>
      <c r="B50" s="43"/>
      <c r="C50" s="41"/>
      <c r="D50" s="38"/>
      <c r="E50" s="38">
        <v>1000</v>
      </c>
      <c r="F50" s="28" t="s">
        <v>57</v>
      </c>
      <c r="G50" s="23"/>
      <c r="H50" s="43"/>
      <c r="I50" s="41"/>
      <c r="J50" s="30"/>
      <c r="K50" s="23"/>
      <c r="L50" s="22"/>
      <c r="M50" s="22"/>
    </row>
    <row r="51" s="8" customFormat="1" ht="36" customHeight="1" spans="1:13">
      <c r="A51" s="30">
        <v>16</v>
      </c>
      <c r="B51" s="43" t="s">
        <v>172</v>
      </c>
      <c r="C51" s="41" t="s">
        <v>95</v>
      </c>
      <c r="D51" s="38">
        <v>3080</v>
      </c>
      <c r="E51" s="38">
        <v>300</v>
      </c>
      <c r="F51" s="41" t="s">
        <v>50</v>
      </c>
      <c r="G51" s="23" t="s">
        <v>173</v>
      </c>
      <c r="H51" s="43" t="s">
        <v>174</v>
      </c>
      <c r="I51" s="41" t="s">
        <v>152</v>
      </c>
      <c r="J51" s="30" t="s">
        <v>105</v>
      </c>
      <c r="K51" s="23" t="s">
        <v>175</v>
      </c>
      <c r="L51" s="22" t="s">
        <v>176</v>
      </c>
      <c r="M51" s="38"/>
    </row>
    <row r="52" s="8" customFormat="1" ht="38" customHeight="1" spans="1:13">
      <c r="A52" s="30"/>
      <c r="B52" s="43"/>
      <c r="C52" s="41"/>
      <c r="D52" s="38"/>
      <c r="E52" s="38">
        <v>300</v>
      </c>
      <c r="F52" s="28" t="s">
        <v>57</v>
      </c>
      <c r="G52" s="23"/>
      <c r="H52" s="43"/>
      <c r="I52" s="41"/>
      <c r="J52" s="30"/>
      <c r="K52" s="23"/>
      <c r="L52" s="22"/>
      <c r="M52" s="38"/>
    </row>
    <row r="53" s="8" customFormat="1" ht="36" customHeight="1" spans="1:13">
      <c r="A53" s="30">
        <v>17</v>
      </c>
      <c r="B53" s="43" t="s">
        <v>177</v>
      </c>
      <c r="C53" s="41" t="s">
        <v>95</v>
      </c>
      <c r="D53" s="38">
        <v>2227</v>
      </c>
      <c r="E53" s="38">
        <v>300</v>
      </c>
      <c r="F53" s="41" t="s">
        <v>50</v>
      </c>
      <c r="G53" s="23" t="s">
        <v>178</v>
      </c>
      <c r="H53" s="43" t="s">
        <v>179</v>
      </c>
      <c r="I53" s="38">
        <v>2022</v>
      </c>
      <c r="J53" s="30" t="s">
        <v>105</v>
      </c>
      <c r="K53" s="23" t="s">
        <v>180</v>
      </c>
      <c r="L53" s="22" t="s">
        <v>181</v>
      </c>
      <c r="M53" s="38"/>
    </row>
    <row r="54" s="8" customFormat="1" ht="37" customHeight="1" spans="1:13">
      <c r="A54" s="30"/>
      <c r="B54" s="43"/>
      <c r="C54" s="41"/>
      <c r="D54" s="38"/>
      <c r="E54" s="38">
        <v>461</v>
      </c>
      <c r="F54" s="28" t="s">
        <v>57</v>
      </c>
      <c r="G54" s="23"/>
      <c r="H54" s="43"/>
      <c r="I54" s="38"/>
      <c r="J54" s="30"/>
      <c r="K54" s="23"/>
      <c r="L54" s="22"/>
      <c r="M54" s="38"/>
    </row>
    <row r="55" s="10" customFormat="1" ht="30" customHeight="1" spans="1:13">
      <c r="A55" s="24" t="s">
        <v>182</v>
      </c>
      <c r="B55" s="44" t="s">
        <v>183</v>
      </c>
      <c r="C55" s="24"/>
      <c r="D55" s="45">
        <f>SUM(D56:D73)</f>
        <v>7791.52</v>
      </c>
      <c r="E55" s="45">
        <f>SUM(E56:E73)</f>
        <v>3930</v>
      </c>
      <c r="F55" s="45"/>
      <c r="G55" s="25"/>
      <c r="H55" s="44"/>
      <c r="I55" s="24"/>
      <c r="J55" s="24"/>
      <c r="K55" s="25"/>
      <c r="L55" s="24"/>
      <c r="M55" s="44"/>
    </row>
    <row r="56" s="8" customFormat="1" ht="50" customHeight="1" spans="1:13">
      <c r="A56" s="26">
        <v>1</v>
      </c>
      <c r="B56" s="28" t="s">
        <v>184</v>
      </c>
      <c r="C56" s="26" t="s">
        <v>34</v>
      </c>
      <c r="D56" s="26">
        <v>238.57</v>
      </c>
      <c r="E56" s="26">
        <v>50</v>
      </c>
      <c r="F56" s="26" t="s">
        <v>32</v>
      </c>
      <c r="G56" s="29" t="s">
        <v>185</v>
      </c>
      <c r="H56" s="26" t="s">
        <v>186</v>
      </c>
      <c r="I56" s="26">
        <v>2022.11</v>
      </c>
      <c r="J56" s="26" t="s">
        <v>187</v>
      </c>
      <c r="K56" s="29" t="s">
        <v>188</v>
      </c>
      <c r="L56" s="26" t="s">
        <v>189</v>
      </c>
      <c r="M56" s="26" t="s">
        <v>56</v>
      </c>
    </row>
    <row r="57" s="8" customFormat="1" ht="61" customHeight="1" spans="1:13">
      <c r="A57" s="26">
        <v>2</v>
      </c>
      <c r="B57" s="28" t="s">
        <v>190</v>
      </c>
      <c r="C57" s="26" t="s">
        <v>95</v>
      </c>
      <c r="D57" s="26">
        <v>217.43</v>
      </c>
      <c r="E57" s="26">
        <v>70</v>
      </c>
      <c r="F57" s="26" t="s">
        <v>191</v>
      </c>
      <c r="G57" s="29" t="s">
        <v>192</v>
      </c>
      <c r="H57" s="26" t="s">
        <v>78</v>
      </c>
      <c r="I57" s="26">
        <v>2022.11</v>
      </c>
      <c r="J57" s="26" t="s">
        <v>187</v>
      </c>
      <c r="K57" s="29" t="s">
        <v>193</v>
      </c>
      <c r="L57" s="26" t="s">
        <v>194</v>
      </c>
      <c r="M57" s="26" t="s">
        <v>56</v>
      </c>
    </row>
    <row r="58" s="8" customFormat="1" ht="53" customHeight="1" spans="1:13">
      <c r="A58" s="26">
        <v>3</v>
      </c>
      <c r="B58" s="26" t="s">
        <v>195</v>
      </c>
      <c r="C58" s="26" t="s">
        <v>34</v>
      </c>
      <c r="D58" s="36">
        <v>615</v>
      </c>
      <c r="E58" s="36">
        <v>250</v>
      </c>
      <c r="F58" s="26" t="s">
        <v>50</v>
      </c>
      <c r="G58" s="29" t="s">
        <v>196</v>
      </c>
      <c r="H58" s="36" t="s">
        <v>186</v>
      </c>
      <c r="I58" s="26">
        <v>2022.11</v>
      </c>
      <c r="J58" s="26" t="s">
        <v>187</v>
      </c>
      <c r="K58" s="29" t="s">
        <v>197</v>
      </c>
      <c r="L58" s="26" t="s">
        <v>198</v>
      </c>
      <c r="M58" s="36"/>
    </row>
    <row r="59" s="8" customFormat="1" ht="50" customHeight="1" spans="1:13">
      <c r="A59" s="26">
        <v>4</v>
      </c>
      <c r="B59" s="26" t="s">
        <v>199</v>
      </c>
      <c r="C59" s="26" t="s">
        <v>34</v>
      </c>
      <c r="D59" s="36">
        <v>626.51</v>
      </c>
      <c r="E59" s="36">
        <v>250</v>
      </c>
      <c r="F59" s="26" t="s">
        <v>50</v>
      </c>
      <c r="G59" s="29" t="s">
        <v>200</v>
      </c>
      <c r="H59" s="36" t="s">
        <v>78</v>
      </c>
      <c r="I59" s="26">
        <v>2022.11</v>
      </c>
      <c r="J59" s="26" t="s">
        <v>187</v>
      </c>
      <c r="K59" s="29" t="s">
        <v>201</v>
      </c>
      <c r="L59" s="26" t="s">
        <v>202</v>
      </c>
      <c r="M59" s="36"/>
    </row>
    <row r="60" s="8" customFormat="1" ht="61" customHeight="1" spans="1:13">
      <c r="A60" s="26">
        <v>5</v>
      </c>
      <c r="B60" s="26" t="s">
        <v>203</v>
      </c>
      <c r="C60" s="26" t="s">
        <v>34</v>
      </c>
      <c r="D60" s="36">
        <v>319.21</v>
      </c>
      <c r="E60" s="36">
        <v>200</v>
      </c>
      <c r="F60" s="26" t="s">
        <v>191</v>
      </c>
      <c r="G60" s="29" t="s">
        <v>204</v>
      </c>
      <c r="H60" s="36" t="s">
        <v>205</v>
      </c>
      <c r="I60" s="26">
        <v>2022.11</v>
      </c>
      <c r="J60" s="26" t="s">
        <v>187</v>
      </c>
      <c r="K60" s="29" t="s">
        <v>197</v>
      </c>
      <c r="L60" s="26" t="s">
        <v>206</v>
      </c>
      <c r="M60" s="36"/>
    </row>
    <row r="61" s="8" customFormat="1" ht="42" customHeight="1" spans="1:13">
      <c r="A61" s="26">
        <v>6</v>
      </c>
      <c r="B61" s="26" t="s">
        <v>207</v>
      </c>
      <c r="C61" s="26" t="s">
        <v>34</v>
      </c>
      <c r="D61" s="36">
        <v>326</v>
      </c>
      <c r="E61" s="36">
        <v>200</v>
      </c>
      <c r="F61" s="26" t="s">
        <v>191</v>
      </c>
      <c r="G61" s="29" t="s">
        <v>208</v>
      </c>
      <c r="H61" s="36" t="s">
        <v>209</v>
      </c>
      <c r="I61" s="26">
        <v>2022.11</v>
      </c>
      <c r="J61" s="26" t="s">
        <v>187</v>
      </c>
      <c r="K61" s="29" t="s">
        <v>188</v>
      </c>
      <c r="L61" s="26" t="s">
        <v>210</v>
      </c>
      <c r="M61" s="36"/>
    </row>
    <row r="62" s="8" customFormat="1" ht="54" customHeight="1" spans="1:13">
      <c r="A62" s="26">
        <v>7</v>
      </c>
      <c r="B62" s="26" t="s">
        <v>211</v>
      </c>
      <c r="C62" s="26" t="s">
        <v>34</v>
      </c>
      <c r="D62" s="36">
        <v>616.6</v>
      </c>
      <c r="E62" s="36">
        <v>250</v>
      </c>
      <c r="F62" s="26" t="s">
        <v>50</v>
      </c>
      <c r="G62" s="29" t="s">
        <v>212</v>
      </c>
      <c r="H62" s="36" t="s">
        <v>213</v>
      </c>
      <c r="I62" s="26">
        <v>2022.11</v>
      </c>
      <c r="J62" s="26" t="s">
        <v>187</v>
      </c>
      <c r="K62" s="29" t="s">
        <v>214</v>
      </c>
      <c r="L62" s="26" t="s">
        <v>215</v>
      </c>
      <c r="M62" s="36"/>
    </row>
    <row r="63" s="8" customFormat="1" ht="63" customHeight="1" spans="1:13">
      <c r="A63" s="26">
        <v>8</v>
      </c>
      <c r="B63" s="26" t="s">
        <v>216</v>
      </c>
      <c r="C63" s="26" t="s">
        <v>34</v>
      </c>
      <c r="D63" s="36">
        <v>372.9</v>
      </c>
      <c r="E63" s="36">
        <v>200</v>
      </c>
      <c r="F63" s="26" t="s">
        <v>50</v>
      </c>
      <c r="G63" s="29" t="s">
        <v>217</v>
      </c>
      <c r="H63" s="36" t="s">
        <v>213</v>
      </c>
      <c r="I63" s="26">
        <v>2022.11</v>
      </c>
      <c r="J63" s="26" t="s">
        <v>187</v>
      </c>
      <c r="K63" s="29" t="s">
        <v>218</v>
      </c>
      <c r="L63" s="26" t="s">
        <v>219</v>
      </c>
      <c r="M63" s="36"/>
    </row>
    <row r="64" s="8" customFormat="1" ht="55" customHeight="1" spans="1:13">
      <c r="A64" s="26">
        <v>9</v>
      </c>
      <c r="B64" s="26" t="s">
        <v>220</v>
      </c>
      <c r="C64" s="26" t="s">
        <v>34</v>
      </c>
      <c r="D64" s="36">
        <v>370.1</v>
      </c>
      <c r="E64" s="36">
        <v>200</v>
      </c>
      <c r="F64" s="26" t="s">
        <v>191</v>
      </c>
      <c r="G64" s="29" t="s">
        <v>221</v>
      </c>
      <c r="H64" s="36" t="s">
        <v>222</v>
      </c>
      <c r="I64" s="26">
        <v>2022.11</v>
      </c>
      <c r="J64" s="26" t="s">
        <v>187</v>
      </c>
      <c r="K64" s="29" t="s">
        <v>214</v>
      </c>
      <c r="L64" s="26" t="s">
        <v>223</v>
      </c>
      <c r="M64" s="36"/>
    </row>
    <row r="65" s="8" customFormat="1" ht="59" customHeight="1" spans="1:13">
      <c r="A65" s="26">
        <v>10</v>
      </c>
      <c r="B65" s="26" t="s">
        <v>224</v>
      </c>
      <c r="C65" s="26" t="s">
        <v>34</v>
      </c>
      <c r="D65" s="36">
        <v>375.5</v>
      </c>
      <c r="E65" s="36">
        <v>200</v>
      </c>
      <c r="F65" s="26" t="s">
        <v>191</v>
      </c>
      <c r="G65" s="29" t="s">
        <v>225</v>
      </c>
      <c r="H65" s="36" t="s">
        <v>226</v>
      </c>
      <c r="I65" s="26">
        <v>2022.11</v>
      </c>
      <c r="J65" s="26" t="s">
        <v>187</v>
      </c>
      <c r="K65" s="29" t="s">
        <v>214</v>
      </c>
      <c r="L65" s="26" t="s">
        <v>227</v>
      </c>
      <c r="M65" s="36"/>
    </row>
    <row r="66" s="8" customFormat="1" ht="58" customHeight="1" spans="1:13">
      <c r="A66" s="26">
        <v>11</v>
      </c>
      <c r="B66" s="58" t="s">
        <v>228</v>
      </c>
      <c r="C66" s="26" t="s">
        <v>34</v>
      </c>
      <c r="D66" s="36">
        <v>820</v>
      </c>
      <c r="E66" s="36">
        <v>250</v>
      </c>
      <c r="F66" s="26" t="s">
        <v>50</v>
      </c>
      <c r="G66" s="29" t="s">
        <v>229</v>
      </c>
      <c r="H66" s="36" t="s">
        <v>230</v>
      </c>
      <c r="I66" s="26">
        <v>2022.11</v>
      </c>
      <c r="J66" s="26" t="s">
        <v>187</v>
      </c>
      <c r="K66" s="29" t="s">
        <v>231</v>
      </c>
      <c r="L66" s="26" t="s">
        <v>164</v>
      </c>
      <c r="M66" s="36"/>
    </row>
    <row r="67" s="8" customFormat="1" ht="48" customHeight="1" spans="1:13">
      <c r="A67" s="26">
        <v>12</v>
      </c>
      <c r="B67" s="58" t="s">
        <v>232</v>
      </c>
      <c r="C67" s="26" t="s">
        <v>34</v>
      </c>
      <c r="D67" s="36">
        <v>240</v>
      </c>
      <c r="E67" s="36">
        <v>200</v>
      </c>
      <c r="F67" s="26" t="s">
        <v>50</v>
      </c>
      <c r="G67" s="29" t="s">
        <v>233</v>
      </c>
      <c r="H67" s="36" t="s">
        <v>186</v>
      </c>
      <c r="I67" s="26">
        <v>2022.11</v>
      </c>
      <c r="J67" s="26" t="s">
        <v>187</v>
      </c>
      <c r="K67" s="29" t="s">
        <v>234</v>
      </c>
      <c r="L67" s="26" t="s">
        <v>235</v>
      </c>
      <c r="M67" s="36"/>
    </row>
    <row r="68" s="8" customFormat="1" ht="70" customHeight="1" spans="1:13">
      <c r="A68" s="26">
        <v>13</v>
      </c>
      <c r="B68" s="58" t="s">
        <v>236</v>
      </c>
      <c r="C68" s="26" t="s">
        <v>34</v>
      </c>
      <c r="D68" s="36">
        <v>375.1</v>
      </c>
      <c r="E68" s="36">
        <v>200</v>
      </c>
      <c r="F68" s="26" t="s">
        <v>50</v>
      </c>
      <c r="G68" s="29" t="s">
        <v>237</v>
      </c>
      <c r="H68" s="36" t="s">
        <v>238</v>
      </c>
      <c r="I68" s="26">
        <v>2022.11</v>
      </c>
      <c r="J68" s="26" t="s">
        <v>187</v>
      </c>
      <c r="K68" s="29" t="s">
        <v>239</v>
      </c>
      <c r="L68" s="26" t="s">
        <v>240</v>
      </c>
      <c r="M68" s="36"/>
    </row>
    <row r="69" s="8" customFormat="1" ht="71" customHeight="1" spans="1:13">
      <c r="A69" s="26">
        <v>14</v>
      </c>
      <c r="B69" s="58" t="s">
        <v>241</v>
      </c>
      <c r="C69" s="26" t="s">
        <v>34</v>
      </c>
      <c r="D69" s="36">
        <v>362.6</v>
      </c>
      <c r="E69" s="36">
        <v>200</v>
      </c>
      <c r="F69" s="26" t="s">
        <v>191</v>
      </c>
      <c r="G69" s="29" t="s">
        <v>242</v>
      </c>
      <c r="H69" s="36" t="s">
        <v>243</v>
      </c>
      <c r="I69" s="26">
        <v>2022.11</v>
      </c>
      <c r="J69" s="26" t="s">
        <v>187</v>
      </c>
      <c r="K69" s="29" t="s">
        <v>218</v>
      </c>
      <c r="L69" s="26" t="s">
        <v>219</v>
      </c>
      <c r="M69" s="36"/>
    </row>
    <row r="70" s="8" customFormat="1" ht="57" customHeight="1" spans="1:13">
      <c r="A70" s="26">
        <v>15</v>
      </c>
      <c r="B70" s="30" t="s">
        <v>244</v>
      </c>
      <c r="C70" s="26" t="s">
        <v>34</v>
      </c>
      <c r="D70" s="36">
        <v>520</v>
      </c>
      <c r="E70" s="36">
        <v>276</v>
      </c>
      <c r="F70" s="26" t="s">
        <v>50</v>
      </c>
      <c r="G70" s="29" t="s">
        <v>245</v>
      </c>
      <c r="H70" s="22" t="s">
        <v>22</v>
      </c>
      <c r="I70" s="22">
        <v>2022.11</v>
      </c>
      <c r="J70" s="22" t="s">
        <v>187</v>
      </c>
      <c r="K70" s="23" t="s">
        <v>246</v>
      </c>
      <c r="L70" s="22" t="s">
        <v>247</v>
      </c>
      <c r="M70" s="33"/>
    </row>
    <row r="71" s="8" customFormat="1" ht="30" customHeight="1" spans="1:13">
      <c r="A71" s="26">
        <v>16</v>
      </c>
      <c r="B71" s="26" t="s">
        <v>248</v>
      </c>
      <c r="C71" s="26" t="s">
        <v>34</v>
      </c>
      <c r="D71" s="26">
        <v>1000</v>
      </c>
      <c r="E71" s="26">
        <v>274</v>
      </c>
      <c r="F71" s="26" t="s">
        <v>26</v>
      </c>
      <c r="G71" s="29" t="s">
        <v>249</v>
      </c>
      <c r="H71" s="26" t="s">
        <v>250</v>
      </c>
      <c r="I71" s="26">
        <v>2022.11</v>
      </c>
      <c r="J71" s="26" t="s">
        <v>187</v>
      </c>
      <c r="K71" s="29" t="s">
        <v>251</v>
      </c>
      <c r="L71" s="26" t="s">
        <v>252</v>
      </c>
      <c r="M71" s="26"/>
    </row>
    <row r="72" s="8" customFormat="1" ht="40" customHeight="1" spans="1:13">
      <c r="A72" s="26"/>
      <c r="B72" s="26"/>
      <c r="C72" s="26"/>
      <c r="D72" s="26"/>
      <c r="E72" s="26">
        <v>300</v>
      </c>
      <c r="F72" s="26" t="s">
        <v>32</v>
      </c>
      <c r="G72" s="29"/>
      <c r="H72" s="26"/>
      <c r="I72" s="26"/>
      <c r="J72" s="26"/>
      <c r="K72" s="29"/>
      <c r="L72" s="26"/>
      <c r="M72" s="26"/>
    </row>
    <row r="73" s="8" customFormat="1" ht="72" customHeight="1" spans="1:13">
      <c r="A73" s="26">
        <v>17</v>
      </c>
      <c r="B73" s="26" t="s">
        <v>253</v>
      </c>
      <c r="C73" s="26" t="s">
        <v>95</v>
      </c>
      <c r="D73" s="26">
        <v>396</v>
      </c>
      <c r="E73" s="26">
        <v>360</v>
      </c>
      <c r="F73" s="26" t="s">
        <v>32</v>
      </c>
      <c r="G73" s="29" t="s">
        <v>254</v>
      </c>
      <c r="H73" s="26" t="s">
        <v>255</v>
      </c>
      <c r="I73" s="26">
        <v>2022.11</v>
      </c>
      <c r="J73" s="26" t="s">
        <v>187</v>
      </c>
      <c r="K73" s="29" t="s">
        <v>256</v>
      </c>
      <c r="L73" s="26" t="s">
        <v>257</v>
      </c>
      <c r="M73" s="26"/>
    </row>
    <row r="74" s="10" customFormat="1" ht="30" customHeight="1" spans="1:13">
      <c r="A74" s="33" t="s">
        <v>258</v>
      </c>
      <c r="B74" s="24" t="s">
        <v>259</v>
      </c>
      <c r="C74" s="24"/>
      <c r="D74" s="24">
        <f>SUM(D75:D110)</f>
        <v>50790.59</v>
      </c>
      <c r="E74" s="24">
        <f>SUM(E75:E110)</f>
        <v>22761.2</v>
      </c>
      <c r="F74" s="24"/>
      <c r="G74" s="25"/>
      <c r="H74" s="24"/>
      <c r="I74" s="24"/>
      <c r="J74" s="24"/>
      <c r="K74" s="25"/>
      <c r="L74" s="24"/>
      <c r="M74" s="24"/>
    </row>
    <row r="75" s="8" customFormat="1" ht="40" customHeight="1" spans="1:13">
      <c r="A75" s="55">
        <v>1</v>
      </c>
      <c r="B75" s="55" t="s">
        <v>260</v>
      </c>
      <c r="C75" s="55" t="s">
        <v>34</v>
      </c>
      <c r="D75" s="55">
        <v>5749.77</v>
      </c>
      <c r="E75" s="55">
        <v>800</v>
      </c>
      <c r="F75" s="55" t="s">
        <v>261</v>
      </c>
      <c r="G75" s="59" t="s">
        <v>262</v>
      </c>
      <c r="H75" s="55" t="s">
        <v>263</v>
      </c>
      <c r="I75" s="55" t="s">
        <v>264</v>
      </c>
      <c r="J75" s="55" t="s">
        <v>265</v>
      </c>
      <c r="K75" s="59" t="s">
        <v>266</v>
      </c>
      <c r="L75" s="55">
        <v>4081</v>
      </c>
      <c r="M75" s="30" t="s">
        <v>56</v>
      </c>
    </row>
    <row r="76" s="8" customFormat="1" ht="41" customHeight="1" spans="1:13">
      <c r="A76" s="55"/>
      <c r="B76" s="55"/>
      <c r="C76" s="55"/>
      <c r="D76" s="55"/>
      <c r="E76" s="55">
        <v>400</v>
      </c>
      <c r="F76" s="55" t="s">
        <v>40</v>
      </c>
      <c r="G76" s="59"/>
      <c r="H76" s="55"/>
      <c r="I76" s="55"/>
      <c r="J76" s="55"/>
      <c r="K76" s="59"/>
      <c r="L76" s="55"/>
      <c r="M76" s="30"/>
    </row>
    <row r="77" s="8" customFormat="1" ht="39" customHeight="1" spans="1:13">
      <c r="A77" s="55"/>
      <c r="B77" s="55"/>
      <c r="C77" s="55"/>
      <c r="D77" s="55"/>
      <c r="E77" s="55">
        <v>400</v>
      </c>
      <c r="F77" s="55" t="s">
        <v>32</v>
      </c>
      <c r="G77" s="59"/>
      <c r="H77" s="55"/>
      <c r="I77" s="55"/>
      <c r="J77" s="55"/>
      <c r="K77" s="59"/>
      <c r="L77" s="55"/>
      <c r="M77" s="30"/>
    </row>
    <row r="78" s="8" customFormat="1" ht="37" customHeight="1" spans="1:13">
      <c r="A78" s="55">
        <v>2</v>
      </c>
      <c r="B78" s="55" t="s">
        <v>267</v>
      </c>
      <c r="C78" s="55" t="s">
        <v>34</v>
      </c>
      <c r="D78" s="55">
        <v>4624.4</v>
      </c>
      <c r="E78" s="55">
        <v>500</v>
      </c>
      <c r="F78" s="28" t="s">
        <v>57</v>
      </c>
      <c r="G78" s="59" t="s">
        <v>268</v>
      </c>
      <c r="H78" s="55" t="s">
        <v>269</v>
      </c>
      <c r="I78" s="55" t="s">
        <v>270</v>
      </c>
      <c r="J78" s="55" t="s">
        <v>271</v>
      </c>
      <c r="K78" s="59" t="s">
        <v>272</v>
      </c>
      <c r="L78" s="55" t="s">
        <v>273</v>
      </c>
      <c r="M78" s="30" t="s">
        <v>56</v>
      </c>
    </row>
    <row r="79" s="8" customFormat="1" ht="85" customHeight="1" spans="1:13">
      <c r="A79" s="55"/>
      <c r="B79" s="55"/>
      <c r="C79" s="55"/>
      <c r="D79" s="55"/>
      <c r="E79" s="55">
        <v>727.4</v>
      </c>
      <c r="F79" s="55" t="s">
        <v>261</v>
      </c>
      <c r="G79" s="59"/>
      <c r="H79" s="55"/>
      <c r="I79" s="55"/>
      <c r="J79" s="55"/>
      <c r="K79" s="59"/>
      <c r="L79" s="55"/>
      <c r="M79" s="30"/>
    </row>
    <row r="80" s="8" customFormat="1" ht="31" customHeight="1" spans="1:13">
      <c r="A80" s="55">
        <v>3</v>
      </c>
      <c r="B80" s="48" t="s">
        <v>274</v>
      </c>
      <c r="C80" s="55" t="s">
        <v>95</v>
      </c>
      <c r="D80" s="60">
        <v>5270</v>
      </c>
      <c r="E80" s="60">
        <v>1000</v>
      </c>
      <c r="F80" s="60" t="s">
        <v>50</v>
      </c>
      <c r="G80" s="61" t="s">
        <v>275</v>
      </c>
      <c r="H80" s="60" t="s">
        <v>276</v>
      </c>
      <c r="I80" s="62" t="s">
        <v>277</v>
      </c>
      <c r="J80" s="48" t="s">
        <v>271</v>
      </c>
      <c r="K80" s="61" t="s">
        <v>278</v>
      </c>
      <c r="L80" s="60">
        <v>4968</v>
      </c>
      <c r="M80" s="26"/>
    </row>
    <row r="81" s="8" customFormat="1" ht="40" customHeight="1" spans="1:13">
      <c r="A81" s="55"/>
      <c r="B81" s="48"/>
      <c r="C81" s="55"/>
      <c r="D81" s="60"/>
      <c r="E81" s="60">
        <v>970</v>
      </c>
      <c r="F81" s="60" t="s">
        <v>26</v>
      </c>
      <c r="G81" s="61"/>
      <c r="H81" s="60"/>
      <c r="I81" s="62"/>
      <c r="J81" s="48"/>
      <c r="K81" s="61"/>
      <c r="L81" s="60"/>
      <c r="M81" s="26"/>
    </row>
    <row r="82" s="8" customFormat="1" ht="55" customHeight="1" spans="1:13">
      <c r="A82" s="55">
        <v>4</v>
      </c>
      <c r="B82" s="55" t="s">
        <v>279</v>
      </c>
      <c r="C82" s="55" t="s">
        <v>95</v>
      </c>
      <c r="D82" s="55">
        <v>520.17</v>
      </c>
      <c r="E82" s="55">
        <v>200</v>
      </c>
      <c r="F82" s="55" t="s">
        <v>261</v>
      </c>
      <c r="G82" s="59" t="s">
        <v>280</v>
      </c>
      <c r="H82" s="55" t="s">
        <v>281</v>
      </c>
      <c r="I82" s="55" t="s">
        <v>270</v>
      </c>
      <c r="J82" s="55" t="s">
        <v>271</v>
      </c>
      <c r="K82" s="59" t="s">
        <v>282</v>
      </c>
      <c r="L82" s="55">
        <v>115</v>
      </c>
      <c r="M82" s="30"/>
    </row>
    <row r="83" s="8" customFormat="1" ht="59" customHeight="1" spans="1:13">
      <c r="A83" s="55"/>
      <c r="B83" s="55"/>
      <c r="C83" s="55"/>
      <c r="D83" s="55"/>
      <c r="E83" s="55">
        <v>320.17</v>
      </c>
      <c r="F83" s="55" t="s">
        <v>84</v>
      </c>
      <c r="G83" s="59"/>
      <c r="H83" s="55"/>
      <c r="I83" s="55"/>
      <c r="J83" s="55"/>
      <c r="K83" s="59"/>
      <c r="L83" s="55"/>
      <c r="M83" s="30"/>
    </row>
    <row r="84" s="8" customFormat="1" ht="56" customHeight="1" spans="1:13">
      <c r="A84" s="55">
        <v>5</v>
      </c>
      <c r="B84" s="55" t="s">
        <v>283</v>
      </c>
      <c r="C84" s="55" t="s">
        <v>95</v>
      </c>
      <c r="D84" s="55">
        <v>628.9</v>
      </c>
      <c r="E84" s="55">
        <v>328.9</v>
      </c>
      <c r="F84" s="55" t="s">
        <v>84</v>
      </c>
      <c r="G84" s="59" t="s">
        <v>284</v>
      </c>
      <c r="H84" s="55" t="s">
        <v>285</v>
      </c>
      <c r="I84" s="55" t="s">
        <v>270</v>
      </c>
      <c r="J84" s="55" t="s">
        <v>271</v>
      </c>
      <c r="K84" s="59" t="s">
        <v>286</v>
      </c>
      <c r="L84" s="55" t="s">
        <v>176</v>
      </c>
      <c r="M84" s="30"/>
    </row>
    <row r="85" s="8" customFormat="1" ht="65" customHeight="1" spans="1:13">
      <c r="A85" s="55"/>
      <c r="B85" s="55"/>
      <c r="C85" s="55"/>
      <c r="D85" s="55"/>
      <c r="E85" s="55">
        <v>300</v>
      </c>
      <c r="F85" s="55" t="s">
        <v>261</v>
      </c>
      <c r="G85" s="59"/>
      <c r="H85" s="55"/>
      <c r="I85" s="55"/>
      <c r="J85" s="55"/>
      <c r="K85" s="59"/>
      <c r="L85" s="55"/>
      <c r="M85" s="30"/>
    </row>
    <row r="86" s="8" customFormat="1" ht="39" customHeight="1" spans="1:13">
      <c r="A86" s="55">
        <v>6</v>
      </c>
      <c r="B86" s="55" t="s">
        <v>287</v>
      </c>
      <c r="C86" s="55" t="s">
        <v>95</v>
      </c>
      <c r="D86" s="55">
        <v>2198.8</v>
      </c>
      <c r="E86" s="55">
        <v>400</v>
      </c>
      <c r="F86" s="55" t="s">
        <v>288</v>
      </c>
      <c r="G86" s="59" t="s">
        <v>289</v>
      </c>
      <c r="H86" s="55" t="s">
        <v>276</v>
      </c>
      <c r="I86" s="55" t="s">
        <v>264</v>
      </c>
      <c r="J86" s="55" t="s">
        <v>271</v>
      </c>
      <c r="K86" s="59" t="s">
        <v>290</v>
      </c>
      <c r="L86" s="55" t="s">
        <v>291</v>
      </c>
      <c r="M86" s="30"/>
    </row>
    <row r="87" s="8" customFormat="1" ht="51" customHeight="1" spans="1:13">
      <c r="A87" s="55"/>
      <c r="B87" s="55"/>
      <c r="C87" s="55"/>
      <c r="D87" s="55"/>
      <c r="E87" s="55">
        <v>465</v>
      </c>
      <c r="F87" s="55" t="s">
        <v>292</v>
      </c>
      <c r="G87" s="59"/>
      <c r="H87" s="55"/>
      <c r="I87" s="55"/>
      <c r="J87" s="55"/>
      <c r="K87" s="59"/>
      <c r="L87" s="55"/>
      <c r="M87" s="30"/>
    </row>
    <row r="88" s="8" customFormat="1" ht="59" customHeight="1" spans="1:13">
      <c r="A88" s="55"/>
      <c r="B88" s="55"/>
      <c r="C88" s="55"/>
      <c r="D88" s="55"/>
      <c r="E88" s="55">
        <v>336</v>
      </c>
      <c r="F88" s="28" t="s">
        <v>57</v>
      </c>
      <c r="G88" s="59"/>
      <c r="H88" s="55"/>
      <c r="I88" s="55"/>
      <c r="J88" s="55"/>
      <c r="K88" s="59"/>
      <c r="L88" s="55"/>
      <c r="M88" s="30"/>
    </row>
    <row r="89" s="8" customFormat="1" ht="50" customHeight="1" spans="1:13">
      <c r="A89" s="55">
        <v>7</v>
      </c>
      <c r="B89" s="55" t="s">
        <v>293</v>
      </c>
      <c r="C89" s="55" t="s">
        <v>95</v>
      </c>
      <c r="D89" s="55">
        <v>12370</v>
      </c>
      <c r="E89" s="55">
        <v>6277</v>
      </c>
      <c r="F89" s="55" t="s">
        <v>50</v>
      </c>
      <c r="G89" s="59" t="s">
        <v>294</v>
      </c>
      <c r="H89" s="55" t="s">
        <v>276</v>
      </c>
      <c r="I89" s="55" t="s">
        <v>264</v>
      </c>
      <c r="J89" s="55" t="s">
        <v>271</v>
      </c>
      <c r="K89" s="59" t="s">
        <v>295</v>
      </c>
      <c r="L89" s="55" t="s">
        <v>296</v>
      </c>
      <c r="M89" s="30"/>
    </row>
    <row r="90" s="8" customFormat="1" ht="46" customHeight="1" spans="1:13">
      <c r="A90" s="55"/>
      <c r="B90" s="55"/>
      <c r="C90" s="55"/>
      <c r="D90" s="55"/>
      <c r="E90" s="55">
        <v>1080</v>
      </c>
      <c r="F90" s="55" t="s">
        <v>26</v>
      </c>
      <c r="G90" s="59"/>
      <c r="H90" s="55"/>
      <c r="I90" s="55"/>
      <c r="J90" s="55"/>
      <c r="K90" s="59"/>
      <c r="L90" s="55"/>
      <c r="M90" s="30"/>
    </row>
    <row r="91" s="8" customFormat="1" ht="77" customHeight="1" spans="1:13">
      <c r="A91" s="55"/>
      <c r="B91" s="55"/>
      <c r="C91" s="55"/>
      <c r="D91" s="55"/>
      <c r="E91" s="55">
        <v>621.2</v>
      </c>
      <c r="F91" s="55" t="s">
        <v>58</v>
      </c>
      <c r="G91" s="59"/>
      <c r="H91" s="55"/>
      <c r="I91" s="55"/>
      <c r="J91" s="55"/>
      <c r="K91" s="59"/>
      <c r="L91" s="55"/>
      <c r="M91" s="30"/>
    </row>
    <row r="92" s="8" customFormat="1" ht="49" customHeight="1" spans="1:13">
      <c r="A92" s="55">
        <v>8</v>
      </c>
      <c r="B92" s="55" t="s">
        <v>297</v>
      </c>
      <c r="C92" s="55" t="s">
        <v>95</v>
      </c>
      <c r="D92" s="55">
        <v>2160</v>
      </c>
      <c r="E92" s="55">
        <v>1000</v>
      </c>
      <c r="F92" s="55" t="s">
        <v>50</v>
      </c>
      <c r="G92" s="59" t="s">
        <v>298</v>
      </c>
      <c r="H92" s="55" t="s">
        <v>299</v>
      </c>
      <c r="I92" s="55" t="s">
        <v>264</v>
      </c>
      <c r="J92" s="55" t="s">
        <v>271</v>
      </c>
      <c r="K92" s="59" t="s">
        <v>300</v>
      </c>
      <c r="L92" s="55" t="s">
        <v>93</v>
      </c>
      <c r="M92" s="30"/>
    </row>
    <row r="93" s="8" customFormat="1" ht="47" customHeight="1" spans="1:13">
      <c r="A93" s="55"/>
      <c r="B93" s="55"/>
      <c r="C93" s="55"/>
      <c r="D93" s="55"/>
      <c r="E93" s="55">
        <v>800</v>
      </c>
      <c r="F93" s="55" t="s">
        <v>26</v>
      </c>
      <c r="G93" s="59"/>
      <c r="H93" s="55"/>
      <c r="I93" s="55"/>
      <c r="J93" s="55"/>
      <c r="K93" s="59"/>
      <c r="L93" s="55"/>
      <c r="M93" s="30"/>
    </row>
    <row r="94" s="8" customFormat="1" ht="45" customHeight="1" spans="1:13">
      <c r="A94" s="55">
        <v>9</v>
      </c>
      <c r="B94" s="55" t="s">
        <v>301</v>
      </c>
      <c r="C94" s="55" t="s">
        <v>95</v>
      </c>
      <c r="D94" s="55">
        <v>1580</v>
      </c>
      <c r="E94" s="55">
        <v>300</v>
      </c>
      <c r="F94" s="55" t="s">
        <v>26</v>
      </c>
      <c r="G94" s="59" t="s">
        <v>302</v>
      </c>
      <c r="H94" s="55" t="s">
        <v>276</v>
      </c>
      <c r="I94" s="55" t="s">
        <v>264</v>
      </c>
      <c r="J94" s="55" t="s">
        <v>271</v>
      </c>
      <c r="K94" s="59" t="s">
        <v>303</v>
      </c>
      <c r="L94" s="55" t="s">
        <v>304</v>
      </c>
      <c r="M94" s="30"/>
    </row>
    <row r="95" s="8" customFormat="1" ht="45" customHeight="1" spans="1:13">
      <c r="A95" s="55"/>
      <c r="B95" s="55"/>
      <c r="C95" s="55"/>
      <c r="D95" s="55"/>
      <c r="E95" s="55">
        <v>300</v>
      </c>
      <c r="F95" s="55" t="s">
        <v>84</v>
      </c>
      <c r="G95" s="59"/>
      <c r="H95" s="55"/>
      <c r="I95" s="55"/>
      <c r="J95" s="55"/>
      <c r="K95" s="59"/>
      <c r="L95" s="55"/>
      <c r="M95" s="30"/>
    </row>
    <row r="96" s="8" customFormat="1" ht="30" customHeight="1" spans="1:13">
      <c r="A96" s="55">
        <v>10</v>
      </c>
      <c r="B96" s="55" t="s">
        <v>305</v>
      </c>
      <c r="C96" s="55" t="s">
        <v>95</v>
      </c>
      <c r="D96" s="55">
        <v>2370</v>
      </c>
      <c r="E96" s="55">
        <v>1000</v>
      </c>
      <c r="F96" s="55" t="s">
        <v>50</v>
      </c>
      <c r="G96" s="59" t="s">
        <v>306</v>
      </c>
      <c r="H96" s="55" t="s">
        <v>307</v>
      </c>
      <c r="I96" s="55" t="s">
        <v>264</v>
      </c>
      <c r="J96" s="55" t="s">
        <v>271</v>
      </c>
      <c r="K96" s="59" t="s">
        <v>308</v>
      </c>
      <c r="L96" s="55" t="s">
        <v>176</v>
      </c>
      <c r="M96" s="30"/>
    </row>
    <row r="97" s="8" customFormat="1" ht="36" customHeight="1" spans="1:13">
      <c r="A97" s="55"/>
      <c r="B97" s="55"/>
      <c r="C97" s="55"/>
      <c r="D97" s="55"/>
      <c r="E97" s="55">
        <v>200</v>
      </c>
      <c r="F97" s="55" t="s">
        <v>26</v>
      </c>
      <c r="G97" s="59"/>
      <c r="H97" s="55"/>
      <c r="I97" s="55"/>
      <c r="J97" s="55"/>
      <c r="K97" s="59"/>
      <c r="L97" s="55"/>
      <c r="M97" s="30"/>
    </row>
    <row r="98" s="8" customFormat="1" ht="48" customHeight="1" spans="1:13">
      <c r="A98" s="55">
        <v>11</v>
      </c>
      <c r="B98" s="55" t="s">
        <v>309</v>
      </c>
      <c r="C98" s="55" t="s">
        <v>95</v>
      </c>
      <c r="D98" s="55">
        <v>570</v>
      </c>
      <c r="E98" s="55">
        <v>570</v>
      </c>
      <c r="F98" s="55" t="s">
        <v>50</v>
      </c>
      <c r="G98" s="59" t="s">
        <v>310</v>
      </c>
      <c r="H98" s="55" t="s">
        <v>276</v>
      </c>
      <c r="I98" s="55" t="s">
        <v>264</v>
      </c>
      <c r="J98" s="55" t="s">
        <v>271</v>
      </c>
      <c r="K98" s="59" t="s">
        <v>311</v>
      </c>
      <c r="L98" s="55" t="s">
        <v>312</v>
      </c>
      <c r="M98" s="30"/>
    </row>
    <row r="99" s="8" customFormat="1" ht="45" customHeight="1" spans="1:13">
      <c r="A99" s="55">
        <v>12</v>
      </c>
      <c r="B99" s="55" t="s">
        <v>313</v>
      </c>
      <c r="C99" s="55" t="s">
        <v>95</v>
      </c>
      <c r="D99" s="55">
        <v>40</v>
      </c>
      <c r="E99" s="55">
        <v>40</v>
      </c>
      <c r="F99" s="55" t="s">
        <v>40</v>
      </c>
      <c r="G99" s="59" t="s">
        <v>314</v>
      </c>
      <c r="H99" s="55" t="s">
        <v>276</v>
      </c>
      <c r="I99" s="55" t="s">
        <v>264</v>
      </c>
      <c r="J99" s="55" t="s">
        <v>271</v>
      </c>
      <c r="K99" s="59" t="s">
        <v>315</v>
      </c>
      <c r="L99" s="55" t="s">
        <v>316</v>
      </c>
      <c r="M99" s="30"/>
    </row>
    <row r="100" s="8" customFormat="1" ht="70" customHeight="1" spans="1:13">
      <c r="A100" s="55">
        <v>13</v>
      </c>
      <c r="B100" s="55" t="s">
        <v>317</v>
      </c>
      <c r="C100" s="55" t="s">
        <v>95</v>
      </c>
      <c r="D100" s="55">
        <v>7232</v>
      </c>
      <c r="E100" s="55">
        <v>1000</v>
      </c>
      <c r="F100" s="55" t="s">
        <v>50</v>
      </c>
      <c r="G100" s="59" t="s">
        <v>318</v>
      </c>
      <c r="H100" s="55" t="s">
        <v>276</v>
      </c>
      <c r="I100" s="55" t="s">
        <v>264</v>
      </c>
      <c r="J100" s="55" t="s">
        <v>271</v>
      </c>
      <c r="K100" s="59" t="s">
        <v>319</v>
      </c>
      <c r="L100" s="55" t="s">
        <v>320</v>
      </c>
      <c r="M100" s="30"/>
    </row>
    <row r="101" s="8" customFormat="1" ht="113" customHeight="1" spans="1:13">
      <c r="A101" s="55"/>
      <c r="B101" s="55"/>
      <c r="C101" s="55"/>
      <c r="D101" s="55"/>
      <c r="E101" s="55">
        <v>841</v>
      </c>
      <c r="F101" s="55" t="s">
        <v>26</v>
      </c>
      <c r="G101" s="59"/>
      <c r="H101" s="55"/>
      <c r="I101" s="55"/>
      <c r="J101" s="55"/>
      <c r="K101" s="59"/>
      <c r="L101" s="55"/>
      <c r="M101" s="30"/>
    </row>
    <row r="102" s="8" customFormat="1" ht="61" customHeight="1" spans="1:13">
      <c r="A102" s="55">
        <v>14</v>
      </c>
      <c r="B102" s="55" t="s">
        <v>321</v>
      </c>
      <c r="C102" s="55" t="s">
        <v>95</v>
      </c>
      <c r="D102" s="55">
        <v>100</v>
      </c>
      <c r="E102" s="55">
        <v>100</v>
      </c>
      <c r="F102" s="55" t="s">
        <v>32</v>
      </c>
      <c r="G102" s="59" t="s">
        <v>322</v>
      </c>
      <c r="H102" s="55" t="s">
        <v>276</v>
      </c>
      <c r="I102" s="55" t="s">
        <v>264</v>
      </c>
      <c r="J102" s="55" t="s">
        <v>271</v>
      </c>
      <c r="K102" s="59" t="s">
        <v>323</v>
      </c>
      <c r="L102" s="55" t="s">
        <v>324</v>
      </c>
      <c r="M102" s="30"/>
    </row>
    <row r="103" s="8" customFormat="1" ht="63" customHeight="1" spans="1:13">
      <c r="A103" s="55">
        <v>15</v>
      </c>
      <c r="B103" s="55" t="s">
        <v>325</v>
      </c>
      <c r="C103" s="55" t="s">
        <v>95</v>
      </c>
      <c r="D103" s="55">
        <v>100</v>
      </c>
      <c r="E103" s="55">
        <v>100</v>
      </c>
      <c r="F103" s="55" t="s">
        <v>50</v>
      </c>
      <c r="G103" s="59" t="s">
        <v>326</v>
      </c>
      <c r="H103" s="55" t="s">
        <v>276</v>
      </c>
      <c r="I103" s="55" t="s">
        <v>264</v>
      </c>
      <c r="J103" s="55" t="s">
        <v>271</v>
      </c>
      <c r="K103" s="59" t="s">
        <v>327</v>
      </c>
      <c r="L103" s="55" t="s">
        <v>328</v>
      </c>
      <c r="M103" s="30"/>
    </row>
    <row r="104" s="8" customFormat="1" ht="31" customHeight="1" spans="1:13">
      <c r="A104" s="55">
        <v>16</v>
      </c>
      <c r="B104" s="55" t="s">
        <v>329</v>
      </c>
      <c r="C104" s="55" t="s">
        <v>95</v>
      </c>
      <c r="D104" s="55">
        <v>869.96</v>
      </c>
      <c r="E104" s="55">
        <v>299</v>
      </c>
      <c r="F104" s="55" t="s">
        <v>50</v>
      </c>
      <c r="G104" s="59" t="s">
        <v>330</v>
      </c>
      <c r="H104" s="55" t="s">
        <v>331</v>
      </c>
      <c r="I104" s="55" t="s">
        <v>264</v>
      </c>
      <c r="J104" s="55" t="s">
        <v>271</v>
      </c>
      <c r="K104" s="59" t="s">
        <v>332</v>
      </c>
      <c r="L104" s="55" t="s">
        <v>333</v>
      </c>
      <c r="M104" s="30"/>
    </row>
    <row r="105" s="8" customFormat="1" ht="42" customHeight="1" spans="1:13">
      <c r="A105" s="55"/>
      <c r="B105" s="55"/>
      <c r="C105" s="55"/>
      <c r="D105" s="55"/>
      <c r="E105" s="55">
        <v>117</v>
      </c>
      <c r="F105" s="55" t="s">
        <v>26</v>
      </c>
      <c r="G105" s="59"/>
      <c r="H105" s="55"/>
      <c r="I105" s="55"/>
      <c r="J105" s="55"/>
      <c r="K105" s="59"/>
      <c r="L105" s="55"/>
      <c r="M105" s="30"/>
    </row>
    <row r="106" s="8" customFormat="1" ht="33" customHeight="1" spans="1:13">
      <c r="A106" s="55"/>
      <c r="B106" s="55"/>
      <c r="C106" s="55"/>
      <c r="D106" s="55"/>
      <c r="E106" s="55">
        <v>400</v>
      </c>
      <c r="F106" s="28" t="s">
        <v>57</v>
      </c>
      <c r="G106" s="59"/>
      <c r="H106" s="55"/>
      <c r="I106" s="55"/>
      <c r="J106" s="55"/>
      <c r="K106" s="59"/>
      <c r="L106" s="55"/>
      <c r="M106" s="30"/>
    </row>
    <row r="107" s="8" customFormat="1" ht="35" customHeight="1" spans="1:13">
      <c r="A107" s="55"/>
      <c r="B107" s="55"/>
      <c r="C107" s="55"/>
      <c r="D107" s="55"/>
      <c r="E107" s="55">
        <v>53.96</v>
      </c>
      <c r="F107" s="55" t="s">
        <v>84</v>
      </c>
      <c r="G107" s="59"/>
      <c r="H107" s="55"/>
      <c r="I107" s="55"/>
      <c r="J107" s="55"/>
      <c r="K107" s="59"/>
      <c r="L107" s="55"/>
      <c r="M107" s="30"/>
    </row>
    <row r="108" s="8" customFormat="1" ht="37" customHeight="1" spans="1:13">
      <c r="A108" s="55">
        <v>17</v>
      </c>
      <c r="B108" s="55" t="s">
        <v>334</v>
      </c>
      <c r="C108" s="55" t="s">
        <v>95</v>
      </c>
      <c r="D108" s="55">
        <v>400</v>
      </c>
      <c r="E108" s="55">
        <v>200</v>
      </c>
      <c r="F108" s="28" t="s">
        <v>57</v>
      </c>
      <c r="G108" s="59" t="s">
        <v>335</v>
      </c>
      <c r="H108" s="55" t="s">
        <v>276</v>
      </c>
      <c r="I108" s="55" t="s">
        <v>264</v>
      </c>
      <c r="J108" s="55" t="s">
        <v>271</v>
      </c>
      <c r="K108" s="59" t="s">
        <v>336</v>
      </c>
      <c r="L108" s="55" t="s">
        <v>337</v>
      </c>
      <c r="M108" s="30"/>
    </row>
    <row r="109" s="8" customFormat="1" ht="36" customHeight="1" spans="1:13">
      <c r="A109" s="55"/>
      <c r="B109" s="55"/>
      <c r="C109" s="55"/>
      <c r="D109" s="55"/>
      <c r="E109" s="55">
        <v>200</v>
      </c>
      <c r="F109" s="55" t="s">
        <v>191</v>
      </c>
      <c r="G109" s="59"/>
      <c r="H109" s="55"/>
      <c r="I109" s="55"/>
      <c r="J109" s="55"/>
      <c r="K109" s="59"/>
      <c r="L109" s="55"/>
      <c r="M109" s="30"/>
    </row>
    <row r="110" s="8" customFormat="1" ht="60" customHeight="1" spans="1:13">
      <c r="A110" s="55">
        <v>18</v>
      </c>
      <c r="B110" s="55" t="s">
        <v>338</v>
      </c>
      <c r="C110" s="55" t="s">
        <v>95</v>
      </c>
      <c r="D110" s="55">
        <v>4006.59</v>
      </c>
      <c r="E110" s="55">
        <v>114.57</v>
      </c>
      <c r="F110" s="55" t="s">
        <v>84</v>
      </c>
      <c r="G110" s="59" t="s">
        <v>339</v>
      </c>
      <c r="H110" s="55" t="s">
        <v>162</v>
      </c>
      <c r="I110" s="55" t="s">
        <v>264</v>
      </c>
      <c r="J110" s="55" t="s">
        <v>271</v>
      </c>
      <c r="K110" s="59" t="s">
        <v>340</v>
      </c>
      <c r="L110" s="55" t="s">
        <v>164</v>
      </c>
      <c r="M110" s="30"/>
    </row>
    <row r="111" s="10" customFormat="1" ht="27" customHeight="1" spans="1:13">
      <c r="A111" s="33" t="s">
        <v>341</v>
      </c>
      <c r="B111" s="24" t="s">
        <v>342</v>
      </c>
      <c r="C111" s="24"/>
      <c r="D111" s="22">
        <v>418</v>
      </c>
      <c r="E111" s="22">
        <v>418</v>
      </c>
      <c r="F111" s="22"/>
      <c r="G111" s="25"/>
      <c r="H111" s="24"/>
      <c r="I111" s="24"/>
      <c r="J111" s="24"/>
      <c r="K111" s="25"/>
      <c r="L111" s="24"/>
      <c r="M111" s="24"/>
    </row>
    <row r="112" s="10" customFormat="1" ht="49" customHeight="1" spans="1:13">
      <c r="A112" s="33">
        <v>1</v>
      </c>
      <c r="B112" s="30" t="s">
        <v>343</v>
      </c>
      <c r="C112" s="22" t="s">
        <v>95</v>
      </c>
      <c r="D112" s="22">
        <v>418</v>
      </c>
      <c r="E112" s="22">
        <v>200</v>
      </c>
      <c r="F112" s="22" t="s">
        <v>50</v>
      </c>
      <c r="G112" s="42" t="s">
        <v>344</v>
      </c>
      <c r="H112" s="30" t="s">
        <v>345</v>
      </c>
      <c r="I112" s="55" t="s">
        <v>346</v>
      </c>
      <c r="J112" s="22" t="s">
        <v>347</v>
      </c>
      <c r="K112" s="54" t="s">
        <v>348</v>
      </c>
      <c r="L112" s="24" t="s">
        <v>144</v>
      </c>
      <c r="M112" s="24"/>
    </row>
    <row r="113" s="10" customFormat="1" ht="60" customHeight="1" spans="1:13">
      <c r="A113" s="33"/>
      <c r="B113" s="30"/>
      <c r="C113" s="22"/>
      <c r="D113" s="22"/>
      <c r="E113" s="22">
        <v>218</v>
      </c>
      <c r="F113" s="22" t="s">
        <v>26</v>
      </c>
      <c r="G113" s="42"/>
      <c r="H113" s="30"/>
      <c r="I113" s="55"/>
      <c r="J113" s="22"/>
      <c r="K113" s="54"/>
      <c r="L113" s="24"/>
      <c r="M113" s="24"/>
    </row>
    <row r="114" s="10" customFormat="1" ht="33" customHeight="1" spans="1:13">
      <c r="A114" s="33" t="s">
        <v>349</v>
      </c>
      <c r="B114" s="24" t="s">
        <v>350</v>
      </c>
      <c r="C114" s="24"/>
      <c r="D114" s="24">
        <v>1051.8</v>
      </c>
      <c r="E114" s="24">
        <v>1051.8</v>
      </c>
      <c r="F114" s="24"/>
      <c r="G114" s="25"/>
      <c r="H114" s="24"/>
      <c r="I114" s="24"/>
      <c r="J114" s="24"/>
      <c r="K114" s="25"/>
      <c r="L114" s="24"/>
      <c r="M114" s="24"/>
    </row>
    <row r="115" s="10" customFormat="1" ht="43" customHeight="1" spans="1:13">
      <c r="A115" s="22">
        <v>1</v>
      </c>
      <c r="B115" s="48" t="s">
        <v>351</v>
      </c>
      <c r="C115" s="48" t="s">
        <v>352</v>
      </c>
      <c r="D115" s="22">
        <v>1051.8</v>
      </c>
      <c r="E115" s="22">
        <v>538</v>
      </c>
      <c r="F115" s="22" t="s">
        <v>261</v>
      </c>
      <c r="G115" s="23" t="s">
        <v>353</v>
      </c>
      <c r="H115" s="48" t="s">
        <v>22</v>
      </c>
      <c r="I115" s="48">
        <v>2023.3</v>
      </c>
      <c r="J115" s="48" t="s">
        <v>354</v>
      </c>
      <c r="K115" s="23" t="s">
        <v>355</v>
      </c>
      <c r="L115" s="48" t="s">
        <v>356</v>
      </c>
      <c r="M115" s="24"/>
    </row>
    <row r="116" s="8" customFormat="1" ht="35" customHeight="1" spans="1:13">
      <c r="A116" s="22"/>
      <c r="B116" s="48"/>
      <c r="C116" s="48"/>
      <c r="D116" s="22"/>
      <c r="E116" s="22">
        <v>513.8</v>
      </c>
      <c r="F116" s="22" t="s">
        <v>58</v>
      </c>
      <c r="G116" s="23"/>
      <c r="H116" s="48"/>
      <c r="I116" s="48"/>
      <c r="J116" s="48"/>
      <c r="K116" s="23"/>
      <c r="L116" s="48"/>
      <c r="M116" s="24"/>
    </row>
    <row r="117" s="10" customFormat="1" ht="32" customHeight="1" spans="1:13">
      <c r="A117" s="33" t="s">
        <v>357</v>
      </c>
      <c r="B117" s="24" t="s">
        <v>358</v>
      </c>
      <c r="C117" s="24"/>
      <c r="D117" s="24">
        <v>396.7</v>
      </c>
      <c r="E117" s="24">
        <v>150</v>
      </c>
      <c r="F117" s="24"/>
      <c r="G117" s="25"/>
      <c r="H117" s="24"/>
      <c r="I117" s="24"/>
      <c r="J117" s="24"/>
      <c r="K117" s="25"/>
      <c r="L117" s="24"/>
      <c r="M117" s="24"/>
    </row>
    <row r="118" s="8" customFormat="1" ht="49" customHeight="1" spans="1:13">
      <c r="A118" s="22">
        <v>1</v>
      </c>
      <c r="B118" s="48" t="s">
        <v>359</v>
      </c>
      <c r="C118" s="26" t="s">
        <v>34</v>
      </c>
      <c r="D118" s="22">
        <v>396.7</v>
      </c>
      <c r="E118" s="22">
        <v>150</v>
      </c>
      <c r="F118" s="22" t="s">
        <v>32</v>
      </c>
      <c r="G118" s="23" t="s">
        <v>360</v>
      </c>
      <c r="H118" s="48" t="s">
        <v>361</v>
      </c>
      <c r="I118" s="48">
        <v>2022.6</v>
      </c>
      <c r="J118" s="22" t="s">
        <v>362</v>
      </c>
      <c r="K118" s="23" t="s">
        <v>363</v>
      </c>
      <c r="L118" s="48" t="s">
        <v>189</v>
      </c>
      <c r="M118" s="22" t="s">
        <v>56</v>
      </c>
    </row>
  </sheetData>
  <autoFilter xmlns:etc="http://www.wps.cn/officeDocument/2017/etCustomData" ref="A2:M118" etc:filterBottomFollowUsedRange="0">
    <extLst/>
  </autoFilter>
  <mergeCells count="319">
    <mergeCell ref="A1:B1"/>
    <mergeCell ref="A2:M2"/>
    <mergeCell ref="A6:A7"/>
    <mergeCell ref="A8:A10"/>
    <mergeCell ref="A11:A12"/>
    <mergeCell ref="A13:A14"/>
    <mergeCell ref="A16:A18"/>
    <mergeCell ref="A19:A21"/>
    <mergeCell ref="A32:A33"/>
    <mergeCell ref="A39:A40"/>
    <mergeCell ref="A43:A44"/>
    <mergeCell ref="A46:A47"/>
    <mergeCell ref="A49:A50"/>
    <mergeCell ref="A51:A52"/>
    <mergeCell ref="A53:A54"/>
    <mergeCell ref="A71:A72"/>
    <mergeCell ref="A75:A77"/>
    <mergeCell ref="A78:A79"/>
    <mergeCell ref="A80:A81"/>
    <mergeCell ref="A82:A83"/>
    <mergeCell ref="A84:A85"/>
    <mergeCell ref="A86:A88"/>
    <mergeCell ref="A89:A91"/>
    <mergeCell ref="A92:A93"/>
    <mergeCell ref="A94:A95"/>
    <mergeCell ref="A96:A97"/>
    <mergeCell ref="A100:A101"/>
    <mergeCell ref="A104:A107"/>
    <mergeCell ref="A108:A109"/>
    <mergeCell ref="A112:A113"/>
    <mergeCell ref="A115:A116"/>
    <mergeCell ref="B6:B7"/>
    <mergeCell ref="B8:B10"/>
    <mergeCell ref="B11:B12"/>
    <mergeCell ref="B13:B14"/>
    <mergeCell ref="B16:B18"/>
    <mergeCell ref="B19:B21"/>
    <mergeCell ref="B32:B33"/>
    <mergeCell ref="B39:B40"/>
    <mergeCell ref="B43:B44"/>
    <mergeCell ref="B46:B47"/>
    <mergeCell ref="B49:B50"/>
    <mergeCell ref="B51:B52"/>
    <mergeCell ref="B53:B54"/>
    <mergeCell ref="B71:B72"/>
    <mergeCell ref="B75:B77"/>
    <mergeCell ref="B78:B79"/>
    <mergeCell ref="B80:B81"/>
    <mergeCell ref="B82:B83"/>
    <mergeCell ref="B84:B85"/>
    <mergeCell ref="B86:B88"/>
    <mergeCell ref="B89:B91"/>
    <mergeCell ref="B92:B93"/>
    <mergeCell ref="B94:B95"/>
    <mergeCell ref="B96:B97"/>
    <mergeCell ref="B100:B101"/>
    <mergeCell ref="B104:B107"/>
    <mergeCell ref="B108:B109"/>
    <mergeCell ref="B112:B113"/>
    <mergeCell ref="B115:B116"/>
    <mergeCell ref="C6:C7"/>
    <mergeCell ref="C8:C10"/>
    <mergeCell ref="C11:C12"/>
    <mergeCell ref="C13:C14"/>
    <mergeCell ref="C16:C18"/>
    <mergeCell ref="C19:C21"/>
    <mergeCell ref="C32:C33"/>
    <mergeCell ref="C39:C40"/>
    <mergeCell ref="C43:C44"/>
    <mergeCell ref="C46:C47"/>
    <mergeCell ref="C49:C50"/>
    <mergeCell ref="C51:C52"/>
    <mergeCell ref="C53:C54"/>
    <mergeCell ref="C71:C72"/>
    <mergeCell ref="C75:C77"/>
    <mergeCell ref="C78:C79"/>
    <mergeCell ref="C80:C81"/>
    <mergeCell ref="C82:C83"/>
    <mergeCell ref="C84:C85"/>
    <mergeCell ref="C86:C88"/>
    <mergeCell ref="C89:C91"/>
    <mergeCell ref="C92:C93"/>
    <mergeCell ref="C94:C95"/>
    <mergeCell ref="C96:C97"/>
    <mergeCell ref="C100:C101"/>
    <mergeCell ref="C104:C107"/>
    <mergeCell ref="C108:C109"/>
    <mergeCell ref="C112:C113"/>
    <mergeCell ref="C115:C116"/>
    <mergeCell ref="D6:D7"/>
    <mergeCell ref="D8:D10"/>
    <mergeCell ref="D11:D12"/>
    <mergeCell ref="D13:D14"/>
    <mergeCell ref="D16:D18"/>
    <mergeCell ref="D19:D21"/>
    <mergeCell ref="D32:D33"/>
    <mergeCell ref="D39:D40"/>
    <mergeCell ref="D43:D44"/>
    <mergeCell ref="D46:D47"/>
    <mergeCell ref="D49:D50"/>
    <mergeCell ref="D51:D52"/>
    <mergeCell ref="D53:D54"/>
    <mergeCell ref="D71:D72"/>
    <mergeCell ref="D75:D77"/>
    <mergeCell ref="D78:D79"/>
    <mergeCell ref="D80:D81"/>
    <mergeCell ref="D82:D83"/>
    <mergeCell ref="D84:D85"/>
    <mergeCell ref="D86:D88"/>
    <mergeCell ref="D89:D91"/>
    <mergeCell ref="D92:D93"/>
    <mergeCell ref="D94:D95"/>
    <mergeCell ref="D96:D97"/>
    <mergeCell ref="D100:D101"/>
    <mergeCell ref="D104:D107"/>
    <mergeCell ref="D108:D109"/>
    <mergeCell ref="D112:D113"/>
    <mergeCell ref="D115:D116"/>
    <mergeCell ref="G6:G7"/>
    <mergeCell ref="G8:G10"/>
    <mergeCell ref="G11:G12"/>
    <mergeCell ref="G13:G14"/>
    <mergeCell ref="G16:G18"/>
    <mergeCell ref="G19:G21"/>
    <mergeCell ref="G32:G33"/>
    <mergeCell ref="G39:G40"/>
    <mergeCell ref="G43:G44"/>
    <mergeCell ref="G46:G47"/>
    <mergeCell ref="G49:G50"/>
    <mergeCell ref="G51:G52"/>
    <mergeCell ref="G53:G54"/>
    <mergeCell ref="G71:G72"/>
    <mergeCell ref="G75:G77"/>
    <mergeCell ref="G78:G79"/>
    <mergeCell ref="G80:G81"/>
    <mergeCell ref="G82:G83"/>
    <mergeCell ref="G84:G85"/>
    <mergeCell ref="G86:G88"/>
    <mergeCell ref="G89:G91"/>
    <mergeCell ref="G92:G93"/>
    <mergeCell ref="G94:G95"/>
    <mergeCell ref="G96:G97"/>
    <mergeCell ref="G100:G101"/>
    <mergeCell ref="G104:G107"/>
    <mergeCell ref="G108:G109"/>
    <mergeCell ref="G112:G113"/>
    <mergeCell ref="G115:G116"/>
    <mergeCell ref="H6:H7"/>
    <mergeCell ref="H8:H10"/>
    <mergeCell ref="H11:H12"/>
    <mergeCell ref="H13:H14"/>
    <mergeCell ref="H16:H18"/>
    <mergeCell ref="H19:H21"/>
    <mergeCell ref="H32:H33"/>
    <mergeCell ref="H39:H40"/>
    <mergeCell ref="H43:H44"/>
    <mergeCell ref="H46:H47"/>
    <mergeCell ref="H49:H50"/>
    <mergeCell ref="H51:H52"/>
    <mergeCell ref="H53:H54"/>
    <mergeCell ref="H71:H72"/>
    <mergeCell ref="H75:H77"/>
    <mergeCell ref="H78:H79"/>
    <mergeCell ref="H80:H81"/>
    <mergeCell ref="H82:H83"/>
    <mergeCell ref="H84:H85"/>
    <mergeCell ref="H86:H88"/>
    <mergeCell ref="H89:H91"/>
    <mergeCell ref="H92:H93"/>
    <mergeCell ref="H94:H95"/>
    <mergeCell ref="H96:H97"/>
    <mergeCell ref="H100:H101"/>
    <mergeCell ref="H104:H107"/>
    <mergeCell ref="H108:H109"/>
    <mergeCell ref="H112:H113"/>
    <mergeCell ref="H115:H116"/>
    <mergeCell ref="I6:I7"/>
    <mergeCell ref="I8:I10"/>
    <mergeCell ref="I11:I12"/>
    <mergeCell ref="I13:I14"/>
    <mergeCell ref="I16:I18"/>
    <mergeCell ref="I19:I21"/>
    <mergeCell ref="I32:I33"/>
    <mergeCell ref="I39:I40"/>
    <mergeCell ref="I43:I44"/>
    <mergeCell ref="I46:I47"/>
    <mergeCell ref="I49:I50"/>
    <mergeCell ref="I51:I52"/>
    <mergeCell ref="I53:I54"/>
    <mergeCell ref="I71:I72"/>
    <mergeCell ref="I75:I77"/>
    <mergeCell ref="I78:I79"/>
    <mergeCell ref="I80:I81"/>
    <mergeCell ref="I82:I83"/>
    <mergeCell ref="I84:I85"/>
    <mergeCell ref="I86:I88"/>
    <mergeCell ref="I89:I91"/>
    <mergeCell ref="I92:I93"/>
    <mergeCell ref="I94:I95"/>
    <mergeCell ref="I96:I97"/>
    <mergeCell ref="I100:I101"/>
    <mergeCell ref="I104:I107"/>
    <mergeCell ref="I108:I109"/>
    <mergeCell ref="I112:I113"/>
    <mergeCell ref="I115:I116"/>
    <mergeCell ref="J6:J7"/>
    <mergeCell ref="J8:J10"/>
    <mergeCell ref="J11:J12"/>
    <mergeCell ref="J13:J14"/>
    <mergeCell ref="J16:J18"/>
    <mergeCell ref="J19:J21"/>
    <mergeCell ref="J32:J33"/>
    <mergeCell ref="J39:J40"/>
    <mergeCell ref="J43:J44"/>
    <mergeCell ref="J46:J47"/>
    <mergeCell ref="J49:J50"/>
    <mergeCell ref="J51:J52"/>
    <mergeCell ref="J53:J54"/>
    <mergeCell ref="J71:J72"/>
    <mergeCell ref="J75:J77"/>
    <mergeCell ref="J78:J79"/>
    <mergeCell ref="J80:J81"/>
    <mergeCell ref="J82:J83"/>
    <mergeCell ref="J84:J85"/>
    <mergeCell ref="J86:J88"/>
    <mergeCell ref="J89:J91"/>
    <mergeCell ref="J92:J93"/>
    <mergeCell ref="J94:J95"/>
    <mergeCell ref="J96:J97"/>
    <mergeCell ref="J100:J101"/>
    <mergeCell ref="J104:J107"/>
    <mergeCell ref="J108:J109"/>
    <mergeCell ref="J112:J113"/>
    <mergeCell ref="J115:J116"/>
    <mergeCell ref="K6:K7"/>
    <mergeCell ref="K8:K10"/>
    <mergeCell ref="K11:K12"/>
    <mergeCell ref="K13:K14"/>
    <mergeCell ref="K16:K18"/>
    <mergeCell ref="K19:K21"/>
    <mergeCell ref="K32:K33"/>
    <mergeCell ref="K39:K40"/>
    <mergeCell ref="K43:K44"/>
    <mergeCell ref="K46:K47"/>
    <mergeCell ref="K49:K50"/>
    <mergeCell ref="K51:K52"/>
    <mergeCell ref="K53:K54"/>
    <mergeCell ref="K71:K72"/>
    <mergeCell ref="K75:K77"/>
    <mergeCell ref="K78:K79"/>
    <mergeCell ref="K80:K81"/>
    <mergeCell ref="K82:K83"/>
    <mergeCell ref="K84:K85"/>
    <mergeCell ref="K86:K88"/>
    <mergeCell ref="K89:K91"/>
    <mergeCell ref="K92:K93"/>
    <mergeCell ref="K94:K95"/>
    <mergeCell ref="K96:K97"/>
    <mergeCell ref="K100:K101"/>
    <mergeCell ref="K104:K107"/>
    <mergeCell ref="K108:K109"/>
    <mergeCell ref="K112:K113"/>
    <mergeCell ref="K115:K116"/>
    <mergeCell ref="L6:L7"/>
    <mergeCell ref="L8:L10"/>
    <mergeCell ref="L11:L12"/>
    <mergeCell ref="L13:L14"/>
    <mergeCell ref="L16:L18"/>
    <mergeCell ref="L19:L21"/>
    <mergeCell ref="L32:L33"/>
    <mergeCell ref="L39:L40"/>
    <mergeCell ref="L43:L44"/>
    <mergeCell ref="L46:L47"/>
    <mergeCell ref="L49:L50"/>
    <mergeCell ref="L51:L52"/>
    <mergeCell ref="L53:L54"/>
    <mergeCell ref="L71:L72"/>
    <mergeCell ref="L75:L77"/>
    <mergeCell ref="L78:L79"/>
    <mergeCell ref="L80:L81"/>
    <mergeCell ref="L82:L83"/>
    <mergeCell ref="L84:L85"/>
    <mergeCell ref="L86:L88"/>
    <mergeCell ref="L89:L91"/>
    <mergeCell ref="L92:L93"/>
    <mergeCell ref="L94:L95"/>
    <mergeCell ref="L96:L97"/>
    <mergeCell ref="L100:L101"/>
    <mergeCell ref="L104:L107"/>
    <mergeCell ref="L108:L109"/>
    <mergeCell ref="L112:L113"/>
    <mergeCell ref="L115:L116"/>
    <mergeCell ref="M6:M7"/>
    <mergeCell ref="M8:M10"/>
    <mergeCell ref="M11:M12"/>
    <mergeCell ref="M13:M14"/>
    <mergeCell ref="M16:M18"/>
    <mergeCell ref="M19:M21"/>
    <mergeCell ref="M32:M33"/>
    <mergeCell ref="M39:M40"/>
    <mergeCell ref="M43:M44"/>
    <mergeCell ref="M46:M47"/>
    <mergeCell ref="M49:M50"/>
    <mergeCell ref="M51:M52"/>
    <mergeCell ref="M53:M54"/>
    <mergeCell ref="M71:M72"/>
    <mergeCell ref="M75:M77"/>
    <mergeCell ref="M78:M79"/>
    <mergeCell ref="M80:M81"/>
    <mergeCell ref="M82:M83"/>
    <mergeCell ref="M84:M85"/>
    <mergeCell ref="M89:M91"/>
    <mergeCell ref="M92:M93"/>
    <mergeCell ref="M94:M95"/>
    <mergeCell ref="M100:M101"/>
    <mergeCell ref="M104:M107"/>
    <mergeCell ref="M108:M109"/>
    <mergeCell ref="M112:M113"/>
    <mergeCell ref="M115:M116"/>
  </mergeCells>
  <pageMargins left="0.511805555555556" right="0.196527777777778" top="0.590277777777778" bottom="0.550694444444444" header="0.5" footer="0.5"/>
  <pageSetup paperSize="9" firstPageNumber="39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2月17日整合资金清单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2021-03-16T16:38:00Z</dcterms:created>
  <dcterms:modified xsi:type="dcterms:W3CDTF">2025-05-15T07:04:45Z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8E084CAA2EC04F7398230FED03D6CFFD_13</vt:lpwstr>
  </property>
</Properties>
</file>