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月19日" sheetId="6" r:id="rId1"/>
  </sheets>
  <definedNames>
    <definedName name="_xlnm._FilterDatabase" localSheetId="0" hidden="1">'2月19日'!$A$1:$O$27</definedName>
    <definedName name="_xlnm.Print_Titles" localSheetId="0">'2月19日'!$3:$3</definedName>
  </definedNames>
  <calcPr calcId="144525"/>
</workbook>
</file>

<file path=xl/sharedStrings.xml><?xml version="1.0" encoding="utf-8"?>
<sst xmlns="http://schemas.openxmlformats.org/spreadsheetml/2006/main" count="204" uniqueCount="153">
  <si>
    <t>附件</t>
  </si>
  <si>
    <r>
      <rPr>
        <sz val="24"/>
        <rFont val="Times New Roman"/>
        <charset val="134"/>
      </rPr>
      <t>2022</t>
    </r>
    <r>
      <rPr>
        <sz val="24"/>
        <rFont val="黑体"/>
        <charset val="134"/>
      </rPr>
      <t>年彭阳县闽宁协作发展资金项目清单</t>
    </r>
  </si>
  <si>
    <t>序号</t>
  </si>
  <si>
    <t>项目名称</t>
  </si>
  <si>
    <t>项目类型</t>
  </si>
  <si>
    <t>总投资（万元）</t>
  </si>
  <si>
    <t>2022年资金规模</t>
  </si>
  <si>
    <t>主要建设内容、规模及补助标准</t>
  </si>
  <si>
    <t>实施 地点</t>
  </si>
  <si>
    <t>实施单位</t>
  </si>
  <si>
    <t>完成
时间</t>
  </si>
  <si>
    <t>责任人</t>
  </si>
  <si>
    <t>责任县级领导</t>
  </si>
  <si>
    <t>联农带农帮扶机制及绩效目标</t>
  </si>
  <si>
    <t>受益对象（村、户）</t>
  </si>
  <si>
    <t>备注</t>
  </si>
  <si>
    <t>合计</t>
  </si>
  <si>
    <t>一</t>
  </si>
  <si>
    <t>示范村建设</t>
  </si>
  <si>
    <t>城阳乡长城闽宁示范村建设</t>
  </si>
  <si>
    <t>农贸市场建设项目</t>
  </si>
  <si>
    <t>产业发展</t>
  </si>
  <si>
    <t xml:space="preserve">        新建附属用房l座194.5平方米 ；公共卫生间1座65平方米 , 配套给排水、 电气等附属工程；混凝土硬化路面1150平方米；填方并夺实场地2000立方米；拆除并铺设面包砖6853m平方米；拆除并新建混凝土边沟90米；砌筑护坡330米，毛石边坡65米; 配置货台60组等。</t>
  </si>
  <si>
    <t>城阳乡长城村</t>
  </si>
  <si>
    <t>住建局</t>
  </si>
  <si>
    <t>景德镇</t>
  </si>
  <si>
    <t>王继讲</t>
  </si>
  <si>
    <t xml:space="preserve">     优化产业经济结构，促进区域经济协调发展，满足乡镇百货、农副产品交易需求，加快农村富裕劳动力转移。</t>
  </si>
  <si>
    <t>长城村</t>
  </si>
  <si>
    <t>续建、财政帮扶资金</t>
  </si>
  <si>
    <t>彭阳县乔家渠长征民宿地旅游产业培育项目</t>
  </si>
  <si>
    <t xml:space="preserve">         培育发展壮大旅游产业，以乔家大院为中心，围绕长城村红色美丽村庄，重点发展培育21户民宿（红色大院），以便游客吃当年红军饭、穿红军服、走长征路，带动发展壮大当地剪纸、根雕等非遗传承产品及农产品销售，并配套完善民宿内部红军长征体验小道、给排水、照明设施及周边环境整治等。</t>
  </si>
  <si>
    <t>文广局</t>
  </si>
  <si>
    <t>2022-2023</t>
  </si>
  <si>
    <t>韩文涛</t>
  </si>
  <si>
    <t>高云霞</t>
  </si>
  <si>
    <t xml:space="preserve">       发展民宿体验，带动周边农户农产品销售，可直接增加当地社会综合收入增长1.5%。</t>
  </si>
  <si>
    <t>1018户</t>
  </si>
  <si>
    <t>新建</t>
  </si>
  <si>
    <t>闽宁现代循环农业科技示范园香菇棚改造提升项目</t>
  </si>
  <si>
    <t xml:space="preserve">        改造香菇棚14栋面积30亩，菇棚内部面积240平方米，过道等辅助面积300平方米,内改建风道循环系统、水电路自动化控制系统、道路硬化2公里。</t>
  </si>
  <si>
    <t>彭阳县城阳乡</t>
  </si>
  <si>
    <t>科技局</t>
  </si>
  <si>
    <t>刘惠</t>
  </si>
  <si>
    <t xml:space="preserve">       改造旧棚50栋、建香菇生产线1条，培育菌草产业，带动低收入家庭增收。</t>
  </si>
  <si>
    <t>120人</t>
  </si>
  <si>
    <t>城阳乡杨坪闽宁示范村建设</t>
  </si>
  <si>
    <t>彭阳县城阳乡杨坪村美丽村庄建设项目</t>
  </si>
  <si>
    <t>基础设施</t>
  </si>
  <si>
    <t xml:space="preserve">       道路硬化4000平方米、环境整治4500平方米；新建排水沟310米、敷设雨水管道1600米、沥青路面维修850米等。</t>
  </si>
  <si>
    <t>城阳乡杨坪村</t>
  </si>
  <si>
    <t xml:space="preserve">       改善基础设施条件和人居环境，提升旅游产业。</t>
  </si>
  <si>
    <t>杨坪村</t>
  </si>
  <si>
    <t>彭阳县杨坪传统古村落（百窑古村）旅游产业培育项目</t>
  </si>
  <si>
    <t xml:space="preserve">         培育发展壮大旅游产业，对杨坪村现有保存完整且聚集的100孔窑洞进行改造、培育发展民宿及非遗产业，以游客带动产业发展，并配套完善民宿内部道路、给排水、照明设施及周边环境整治等。</t>
  </si>
  <si>
    <t xml:space="preserve">        发展民宿体验、休闲，带动周边农户农产品销售，可直接增加当地社会综合收入增长2%。</t>
  </si>
  <si>
    <t>1622人</t>
  </si>
  <si>
    <t>孟塬乡草滩闽宁示范村</t>
  </si>
  <si>
    <t>孟塬乡草滩村美丽村庄建设项目</t>
  </si>
  <si>
    <t xml:space="preserve">      道路及铺装硬化4525平方米，一院两园及庄点改造40户，生态提升5330平方米，墙面修缮1841平方米，护坡修复2300平方米，排水沟930米，垃圾箱100个，垃圾分类亭6个。</t>
  </si>
  <si>
    <t>孟塬乡草滩村</t>
  </si>
  <si>
    <t xml:space="preserve">      改善人居环境，完善相关配套设施，加强精神文明建设，推动乡村振兴。</t>
  </si>
  <si>
    <t>草滩村</t>
  </si>
  <si>
    <t>孟塬乡草滩村基础母牛养殖出户入园项目</t>
  </si>
  <si>
    <t xml:space="preserve">        新建牛棚三栋3481.79平方米，草料棚720平方米，青储池建筑1170.77立方米；饲料间83.87平方米；新修砖砌围墙531米；牛棚围栏485米，高1.2米等。</t>
  </si>
  <si>
    <t>孟塬乡</t>
  </si>
  <si>
    <t>农业农村局</t>
  </si>
  <si>
    <t>2022.6.1</t>
  </si>
  <si>
    <t>曹建刚</t>
  </si>
  <si>
    <t>范忠于</t>
  </si>
  <si>
    <t xml:space="preserve">       通过肉牛养殖区带动群众发展种养，增加就业岗位，带动群众发展养殖、草畜产业，增加群众经济收入。</t>
  </si>
  <si>
    <t>106人</t>
  </si>
  <si>
    <t>续建</t>
  </si>
  <si>
    <t>古城镇皇甫闽宁示范村</t>
  </si>
  <si>
    <t>古城镇皇甫村美丽村庄建设项目</t>
  </si>
  <si>
    <t xml:space="preserve">       道路两侧铺设人行道、道路两侧安砌筑围栏、清理垃圾等环境整治，沿路配置垃圾箱，道路两侧安装防撞柱防护栏，靠路边建筑围墙、大门改造等。</t>
  </si>
  <si>
    <t>古城镇皇甫村</t>
  </si>
  <si>
    <t xml:space="preserve">       改善人居环境，完善相关配套设施，加强精神文明建设，推动乡村振兴。</t>
  </si>
  <si>
    <t>皇甫村</t>
  </si>
  <si>
    <t>古城镇皇甫村出户入园项目</t>
  </si>
  <si>
    <t xml:space="preserve">        新建草料棚1381平方米；草料棚挖方面积3400平方米，深1.08m；检疫室改造28平方米；混凝土硬化6500平方米；道路土方挖出及外运2275立方米；面包砖硬化559.01平方米；新建180mm厚C25混凝土坡道25个；新建砖围墙12.7米；新建砖砌门墩两个；新增铁艺大门两个；消毒防疫设备1套等。</t>
  </si>
  <si>
    <t>古城镇</t>
  </si>
  <si>
    <t>2022.12.1</t>
  </si>
  <si>
    <t>何少庸</t>
  </si>
  <si>
    <t xml:space="preserve">     通过肉牛养殖带动群众发展种养，增加就业岗位，带动群众发展养殖、草畜产业，增加群众经济收入。</t>
  </si>
  <si>
    <t>148户</t>
  </si>
  <si>
    <t>红河镇宽坪闽宁示范村</t>
  </si>
  <si>
    <t>红河镇宽坪村美丽村庄庄建设项目</t>
  </si>
  <si>
    <t xml:space="preserve">       入户路硬化6000平方米；新建广场2000平方米；边坡整治400米；生态提升5000平方米；一院两园32户；墙面修缮500米；排水渠130米；垃圾及杂草清理。</t>
  </si>
  <si>
    <t>红河镇宽坪村</t>
  </si>
  <si>
    <t xml:space="preserve">        完善基础设施建设，解决群众出行难问题；全面整治村庄环境，有效改善乡村面貌；提升农村人居条件水平，促进健康文明生活方式转变。</t>
  </si>
  <si>
    <t>宽坪村</t>
  </si>
  <si>
    <t>红河镇宽坪村农业产业园建设项目</t>
  </si>
  <si>
    <t xml:space="preserve">       新建饲草配送中心1座，蔬菜育苗连栋钢架大棚7000平方米。</t>
  </si>
  <si>
    <t xml:space="preserve">       培育帮扶产业，增加农民收入，巩固脱贫攻坚成果。</t>
  </si>
  <si>
    <t>360户</t>
  </si>
  <si>
    <t>财政帮扶资金</t>
  </si>
  <si>
    <t>二</t>
  </si>
  <si>
    <t>帮扶车间</t>
  </si>
  <si>
    <t>红河何塬移民点帮扶车间建设项目</t>
  </si>
  <si>
    <t xml:space="preserve">        新建一层砖混结构业务用房144.35平方米，新建一层门钢结构生产车间700.35平方米，院坪硬化810.0平方米，建铁艺镂空围墙154.8米，新建30立方米钢筋混凝土化粪池1座，新建铁艺大门2个，配套室外管网工程。</t>
  </si>
  <si>
    <t>红河镇
何塬村</t>
  </si>
  <si>
    <t>乡村振兴局</t>
  </si>
  <si>
    <t>2022.10</t>
  </si>
  <si>
    <t>袁仁</t>
  </si>
  <si>
    <t xml:space="preserve">       解决移民劳动力就业问题，提高移民群众收入。</t>
  </si>
  <si>
    <t>397户</t>
  </si>
  <si>
    <t>城阳乡马山移民点帮扶车间建设项目</t>
  </si>
  <si>
    <t xml:space="preserve">          建设钢架厂房675平方米，配套附属设施，用于农产品加工销售。</t>
  </si>
  <si>
    <t>城阳乡城阳村</t>
  </si>
  <si>
    <t>城阳乡</t>
  </si>
  <si>
    <t>2021.8-2022.5</t>
  </si>
  <si>
    <t>姚世平</t>
  </si>
  <si>
    <t>陈振能</t>
  </si>
  <si>
    <t xml:space="preserve">        建设帮扶车间，解决脱贫户及监测户农产品加工销售问题，同时为移民户提供就业岗位，增加收入。</t>
  </si>
  <si>
    <t>145户</t>
  </si>
  <si>
    <t>三</t>
  </si>
  <si>
    <t>工业产业园</t>
  </si>
  <si>
    <t>彭阳县闽宁协作产业园项目</t>
  </si>
  <si>
    <t xml:space="preserve">      建设纺纱车间24985平方米、原材料及成品仓库5730平方米、消防水池等170平方米。</t>
  </si>
  <si>
    <t>王洼产业园区管委会</t>
  </si>
  <si>
    <t>2021.7-2022.5</t>
  </si>
  <si>
    <t>张明山</t>
  </si>
  <si>
    <t xml:space="preserve">   采取先租让，租让结合的办法，优先引进闽籍企业入驻生产，为县内劳务移民提供就业岗位200余个，助推移民稳定增收。</t>
  </si>
  <si>
    <t>2000人</t>
  </si>
  <si>
    <t>四</t>
  </si>
  <si>
    <t>消费帮扶</t>
  </si>
  <si>
    <t xml:space="preserve">       对销售我县进入国家消费帮扶产品目录的产品销售额达到100万元（不含）以下且至少带动脱贫户（含监测户）25户、100-500万元（不含）且至少带动脱贫户（含监测户）50户、500万元及以上且至少带动脱贫户100户的产品供应商企业，凭销售凭证，按照销售额的2%、2.5%、3%进行补助，最高补助不超过20万元。鼓励支持企业拓宽销售渠道利用电商销售帮扶产品，积极组织向区外销售产品，积极通过832平台销售帮扶产品，对电商销售额比例达到总销售额50%以上且区外销售额比例达到总销售额60%以上或通过832平台销售额度达到总销售额度50%以上的企业，补助比例提高0.5%，最高补助额提高到25万元。建设厦门、彭阳特产馆、产品销售（体验）馆。</t>
  </si>
  <si>
    <t>全县</t>
  </si>
  <si>
    <t>发改局</t>
  </si>
  <si>
    <t>张天录</t>
  </si>
  <si>
    <t>张国仁</t>
  </si>
  <si>
    <t xml:space="preserve">    鼓励支持我县消费帮扶产品供应商企业积极参与消费帮扶，拓宽帮扶产品销售渠道，增加脱贫人口收入。</t>
  </si>
  <si>
    <t>2500人</t>
  </si>
  <si>
    <t>五</t>
  </si>
  <si>
    <t>干部培训</t>
  </si>
  <si>
    <t>帮扶培训</t>
  </si>
  <si>
    <t xml:space="preserve">         举办干部培训班2期，培训100人次。</t>
  </si>
  <si>
    <t>组织部</t>
  </si>
  <si>
    <t>余小龙</t>
  </si>
  <si>
    <t>张利军</t>
  </si>
  <si>
    <t xml:space="preserve">    加强干部加强对脱贫攻坚、乡村振兴等多方面内容的理解，切实提高干部的履职能力。</t>
  </si>
  <si>
    <t>100人</t>
  </si>
  <si>
    <t>六</t>
  </si>
  <si>
    <t>就业帮扶</t>
  </si>
  <si>
    <t>脱贫劳动力务工就业补助</t>
  </si>
  <si>
    <t xml:space="preserve">       1、 鼓励脱贫户（含县内移民）、监测户劳动力区内外务工就业，增加收入。务工3个月以上收入9000元以上，给予每人一次性务工补助500元。“十四五”期间区外稳定就业6个月以上（含6个月），每人一次性补贴交通费500元，务工补助5000元。
        2、对彭阳户籍的城乡劳动力到县内同一家服装、纺织企业和就业帮扶车间务工，签订劳动合同或就业协议，连续稳定就业3个月（含3个月）以上，给子务工人员就业补贴。其中脱贫户、边缘易致贫户、县内移民户、突发严重困难户四类对象在一次性补助500元的基础上，每月再补助200元；其他对象连续稳定就业的，每月补助200元。
        3、对县内服装、纺织企业和就业帮扶车间吸纳彭阳户籍的城乡劳动力务工就业，签订劳动合同或就业协议，连续稳定就业6个月（乡镇就业帮扶车间连续稳定就业3个月）以上且工资不低于当年农村公益性岗位工资标准，给予企业用工补贴。其中吸纳11人至29人就业的，每人补贴3000元；吸纳30人以上（含30人）就业的，每人补贴4000元。用工补贴每年申报1次，最高不超过20万元。
        4、对王洼、孟塬、冯庄、罗洼、交岔、小岔6个偏远乡镇的就业帮扶车间吸纳彭阳户籍的城乡劳动力连续稳定就业3 个月（含3个月）以上，签订劳动合同或就业协议，用工人数不少于11人的，在享受用工补贴基础上，再给予每个就业帮扶车间每年2万元的运输补贴。</t>
  </si>
  <si>
    <t>全县
各乡镇</t>
  </si>
  <si>
    <t>人社局</t>
  </si>
  <si>
    <t>2022年11月底</t>
  </si>
  <si>
    <t>杨正虎</t>
  </si>
  <si>
    <t xml:space="preserve">       提高脱贫户（含县内移民）、边缘易致贫户和突发严重困难户家庭收入。</t>
  </si>
  <si>
    <t>6050人</t>
  </si>
</sst>
</file>

<file path=xl/styles.xml><?xml version="1.0" encoding="utf-8"?>
<styleSheet xmlns="http://schemas.openxmlformats.org/spreadsheetml/2006/main">
  <numFmts count="6">
    <numFmt numFmtId="176" formatCode="0_ "/>
    <numFmt numFmtId="177" formatCode="yyyy&quot;年&quot;m&quot;月&quot;;@"/>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8">
    <font>
      <sz val="11"/>
      <name val="宋体"/>
      <charset val="134"/>
    </font>
    <font>
      <sz val="12"/>
      <name val="宋体"/>
      <charset val="134"/>
    </font>
    <font>
      <sz val="11"/>
      <name val="楷体"/>
      <charset val="134"/>
    </font>
    <font>
      <sz val="10"/>
      <name val="宋体"/>
      <charset val="134"/>
    </font>
    <font>
      <sz val="11"/>
      <color theme="1"/>
      <name val="宋体"/>
      <charset val="134"/>
      <scheme val="minor"/>
    </font>
    <font>
      <sz val="14"/>
      <name val="黑体"/>
      <charset val="134"/>
    </font>
    <font>
      <sz val="14"/>
      <name val="Times New Roman"/>
      <charset val="134"/>
    </font>
    <font>
      <sz val="24"/>
      <name val="Times New Roman"/>
      <charset val="134"/>
    </font>
    <font>
      <b/>
      <sz val="9"/>
      <name val="宋体"/>
      <charset val="134"/>
    </font>
    <font>
      <sz val="9"/>
      <name val="楷体"/>
      <charset val="134"/>
    </font>
    <font>
      <sz val="9"/>
      <color theme="1"/>
      <name val="宋体"/>
      <charset val="134"/>
      <scheme val="major"/>
    </font>
    <font>
      <sz val="9"/>
      <name val="宋体"/>
      <charset val="134"/>
      <scheme val="major"/>
    </font>
    <font>
      <sz val="9"/>
      <name val="宋体"/>
      <charset val="134"/>
    </font>
    <font>
      <sz val="9"/>
      <name val="宋体"/>
      <charset val="134"/>
      <scheme val="minor"/>
    </font>
    <font>
      <sz val="9"/>
      <color rgb="FF000000"/>
      <name val="宋体"/>
      <charset val="134"/>
      <scheme val="major"/>
    </font>
    <font>
      <sz val="9"/>
      <color theme="1"/>
      <name val="宋体"/>
      <charset val="134"/>
      <scheme val="minor"/>
    </font>
    <font>
      <sz val="10"/>
      <name val="Times New Roman"/>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sz val="10"/>
      <name val="Arial"/>
      <charset val="0"/>
    </font>
    <font>
      <b/>
      <sz val="11"/>
      <color rgb="FF3F3F3F"/>
      <name val="宋体"/>
      <charset val="0"/>
      <scheme val="minor"/>
    </font>
    <font>
      <b/>
      <sz val="11"/>
      <color theme="3"/>
      <name val="宋体"/>
      <charset val="134"/>
      <scheme val="minor"/>
    </font>
    <font>
      <i/>
      <sz val="11"/>
      <color rgb="FF7F7F7F"/>
      <name val="宋体"/>
      <charset val="0"/>
      <scheme val="minor"/>
    </font>
    <font>
      <b/>
      <sz val="11"/>
      <color rgb="FFFFFFFF"/>
      <name val="宋体"/>
      <charset val="0"/>
      <scheme val="minor"/>
    </font>
    <font>
      <u/>
      <sz val="11"/>
      <color rgb="FF800080"/>
      <name val="宋体"/>
      <charset val="0"/>
      <scheme val="minor"/>
    </font>
    <font>
      <b/>
      <sz val="15"/>
      <color theme="3"/>
      <name val="宋体"/>
      <charset val="134"/>
      <scheme val="minor"/>
    </font>
    <font>
      <b/>
      <sz val="18"/>
      <color theme="3"/>
      <name val="宋体"/>
      <charset val="134"/>
      <scheme val="minor"/>
    </font>
    <font>
      <sz val="11"/>
      <color rgb="FFFA7D00"/>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sz val="24"/>
      <name val="黑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8"/>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s>
  <cellStyleXfs count="52">
    <xf numFmtId="0" fontId="0" fillId="0" borderId="0">
      <alignment vertical="center"/>
    </xf>
    <xf numFmtId="0" fontId="23" fillId="0" borderId="0"/>
    <xf numFmtId="0" fontId="18" fillId="16"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24" fillId="15" borderId="7" applyNumberFormat="false" applyAlignment="false" applyProtection="false">
      <alignment vertical="center"/>
    </xf>
    <xf numFmtId="0" fontId="27" fillId="20" borderId="9" applyNumberFormat="false" applyAlignment="false" applyProtection="false">
      <alignment vertical="center"/>
    </xf>
    <xf numFmtId="0" fontId="20" fillId="7" borderId="0" applyNumberFormat="false" applyBorder="false" applyAlignment="false" applyProtection="false">
      <alignment vertical="center"/>
    </xf>
    <xf numFmtId="0" fontId="29" fillId="0" borderId="1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32" fillId="0" borderId="10" applyNumberFormat="false" applyFill="false" applyAlignment="false" applyProtection="false">
      <alignment vertical="center"/>
    </xf>
    <xf numFmtId="0" fontId="17" fillId="24" borderId="0" applyNumberFormat="false" applyBorder="false" applyAlignment="false" applyProtection="false">
      <alignment vertical="center"/>
    </xf>
    <xf numFmtId="41" fontId="4" fillId="0" borderId="0" applyFont="false" applyFill="false" applyBorder="false" applyAlignment="false" applyProtection="false">
      <alignment vertical="center"/>
    </xf>
    <xf numFmtId="0" fontId="17" fillId="10"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 fillId="0" borderId="0">
      <alignment vertical="center"/>
    </xf>
    <xf numFmtId="0" fontId="18" fillId="21"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21" fillId="0" borderId="5" applyNumberFormat="false" applyFill="false" applyAlignment="false" applyProtection="false">
      <alignment vertical="center"/>
    </xf>
    <xf numFmtId="0" fontId="17" fillId="22"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43" fontId="4"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31" fillId="0" borderId="11"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7" fillId="12" borderId="0" applyNumberFormat="false" applyBorder="false" applyAlignment="false" applyProtection="false">
      <alignment vertical="center"/>
    </xf>
    <xf numFmtId="42" fontId="4"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7" fillId="25" borderId="0" applyNumberFormat="false" applyBorder="false" applyAlignment="false" applyProtection="false">
      <alignment vertical="center"/>
    </xf>
    <xf numFmtId="0" fontId="4" fillId="14" borderId="6" applyNumberFormat="false" applyFont="false" applyAlignment="false" applyProtection="false">
      <alignment vertical="center"/>
    </xf>
    <xf numFmtId="0" fontId="18" fillId="27" borderId="0" applyNumberFormat="false" applyBorder="false" applyAlignment="false" applyProtection="false">
      <alignment vertical="center"/>
    </xf>
    <xf numFmtId="0" fontId="36" fillId="28" borderId="0" applyNumberFormat="false" applyBorder="false" applyAlignment="false" applyProtection="false">
      <alignment vertical="center"/>
    </xf>
    <xf numFmtId="0" fontId="1" fillId="0" borderId="0">
      <protection locked="false"/>
    </xf>
    <xf numFmtId="0" fontId="17" fillId="23"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33" fillId="15" borderId="4" applyNumberFormat="false" applyAlignment="false" applyProtection="false">
      <alignment vertical="center"/>
    </xf>
    <xf numFmtId="0" fontId="18" fillId="2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9" fontId="4" fillId="0" borderId="0" applyFont="false" applyFill="false" applyBorder="false" applyAlignment="false" applyProtection="false">
      <alignment vertical="center"/>
    </xf>
    <xf numFmtId="0" fontId="18" fillId="17"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0" fontId="18" fillId="6"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9" fillId="5" borderId="4" applyNumberFormat="false" applyAlignment="false" applyProtection="false">
      <alignment vertical="center"/>
    </xf>
    <xf numFmtId="0" fontId="17"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cellStyleXfs>
  <cellXfs count="53">
    <xf numFmtId="0" fontId="0" fillId="0" borderId="0" xfId="0">
      <alignment vertical="center"/>
    </xf>
    <xf numFmtId="0" fontId="0" fillId="0" borderId="0" xfId="0" applyFont="true" applyFill="true" applyAlignment="true">
      <alignment horizontal="center" vertical="center"/>
    </xf>
    <xf numFmtId="0" fontId="0"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wrapText="true"/>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xf>
    <xf numFmtId="0" fontId="0" fillId="0" borderId="0" xfId="0" applyFont="true" applyFill="true" applyAlignment="true">
      <alignment horizontal="center" vertical="center" wrapText="true"/>
    </xf>
    <xf numFmtId="0" fontId="0" fillId="0" borderId="0" xfId="0" applyFont="true" applyFill="true" applyAlignment="true">
      <alignment horizontal="left" vertical="center"/>
    </xf>
    <xf numFmtId="0" fontId="3" fillId="0" borderId="0" xfId="0" applyFont="true" applyFill="true" applyAlignment="true">
      <alignment horizontal="center" vertical="center"/>
    </xf>
    <xf numFmtId="0" fontId="4" fillId="0" borderId="0" xfId="0" applyFont="true" applyFill="true" applyAlignment="true">
      <alignment vertical="center"/>
    </xf>
    <xf numFmtId="0" fontId="5" fillId="0" borderId="0" xfId="0" applyFont="true" applyFill="true" applyAlignment="true">
      <alignment horizontal="left" vertical="center"/>
    </xf>
    <xf numFmtId="0" fontId="6" fillId="0" borderId="0" xfId="0" applyFont="true" applyFill="true" applyAlignment="true">
      <alignment horizontal="left" vertical="center"/>
    </xf>
    <xf numFmtId="0" fontId="7" fillId="0" borderId="0" xfId="0" applyFont="true" applyFill="true" applyBorder="true" applyAlignment="true">
      <alignment horizontal="center" vertical="center"/>
    </xf>
    <xf numFmtId="0" fontId="7" fillId="0" borderId="0"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176" fontId="11"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1" xfId="0" applyNumberFormat="true" applyFont="true" applyFill="true" applyBorder="true" applyAlignment="true" applyProtection="true">
      <alignment horizontal="center" vertical="center" wrapText="true"/>
    </xf>
    <xf numFmtId="0" fontId="12" fillId="0" borderId="2" xfId="34" applyNumberFormat="true" applyFont="true" applyFill="true" applyBorder="true" applyAlignment="true" applyProtection="true">
      <alignment horizontal="center" vertical="center" wrapText="true"/>
    </xf>
    <xf numFmtId="0" fontId="12" fillId="0" borderId="3" xfId="34" applyNumberFormat="true" applyFont="true" applyFill="true" applyBorder="true" applyAlignment="true" applyProtection="true">
      <alignment horizontal="center" vertical="center" wrapText="true"/>
    </xf>
    <xf numFmtId="0" fontId="12" fillId="0" borderId="1" xfId="34" applyNumberFormat="true" applyFont="true" applyFill="true" applyBorder="true" applyAlignment="true" applyProtection="true">
      <alignment horizontal="center" vertical="center" wrapText="true"/>
    </xf>
    <xf numFmtId="0" fontId="11" fillId="0" borderId="1" xfId="34" applyNumberFormat="true" applyFont="true" applyFill="true" applyBorder="true" applyAlignment="true" applyProtection="true">
      <alignment horizontal="center" vertical="center" wrapText="true"/>
    </xf>
    <xf numFmtId="0" fontId="0" fillId="0" borderId="0" xfId="0" applyFont="true" applyFill="true" applyAlignment="true">
      <alignment vertical="center" wrapText="true"/>
    </xf>
    <xf numFmtId="0" fontId="7" fillId="0" borderId="0" xfId="0" applyFont="true" applyFill="true" applyBorder="true" applyAlignment="true">
      <alignment horizontal="left" vertical="center"/>
    </xf>
    <xf numFmtId="0" fontId="8" fillId="0" borderId="1" xfId="0" applyFont="true" applyFill="true" applyBorder="true" applyAlignment="true">
      <alignment horizontal="left" vertical="center" wrapText="true"/>
    </xf>
    <xf numFmtId="176" fontId="9"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2" fillId="0" borderId="1" xfId="0" applyFont="true" applyFill="true" applyBorder="true" applyAlignment="true">
      <alignment horizontal="center" vertical="center"/>
    </xf>
    <xf numFmtId="0" fontId="13" fillId="0" borderId="1" xfId="0" applyFont="true" applyFill="true" applyBorder="true" applyAlignment="true">
      <alignment vertical="center" wrapText="true"/>
    </xf>
    <xf numFmtId="0" fontId="11" fillId="0" borderId="1" xfId="0" applyFont="true" applyFill="true" applyBorder="true" applyAlignment="true">
      <alignment horizontal="center" vertical="center"/>
    </xf>
    <xf numFmtId="0" fontId="11" fillId="0" borderId="1" xfId="0" applyFont="true" applyFill="true" applyBorder="true" applyAlignment="true">
      <alignment horizontal="left" vertical="center" wrapText="true"/>
    </xf>
    <xf numFmtId="0" fontId="13" fillId="0" borderId="1" xfId="0" applyFont="true" applyFill="true" applyBorder="true" applyAlignment="true">
      <alignment horizontal="left" vertical="center" wrapText="true"/>
    </xf>
    <xf numFmtId="0" fontId="13" fillId="0" borderId="1" xfId="34" applyNumberFormat="true" applyFont="true" applyFill="true" applyBorder="true" applyAlignment="true" applyProtection="true">
      <alignment horizontal="left" vertical="center" wrapText="true"/>
    </xf>
    <xf numFmtId="0" fontId="10" fillId="0" borderId="1" xfId="0" applyFont="true" applyFill="true" applyBorder="true" applyAlignment="true">
      <alignment vertical="center" wrapText="true"/>
    </xf>
    <xf numFmtId="0" fontId="12" fillId="0" borderId="1" xfId="0" applyFont="true" applyFill="true" applyBorder="true" applyAlignment="true">
      <alignment horizontal="left" vertical="center" wrapText="true"/>
    </xf>
    <xf numFmtId="0" fontId="15" fillId="0" borderId="1" xfId="0" applyFont="true" applyFill="true" applyBorder="true" applyAlignment="true">
      <alignment vertical="center" wrapText="true"/>
    </xf>
    <xf numFmtId="0" fontId="15" fillId="0" borderId="1" xfId="0" applyFont="true" applyFill="true" applyBorder="true" applyAlignment="true">
      <alignment horizontal="center" vertical="center" wrapText="true"/>
    </xf>
    <xf numFmtId="177" fontId="13" fillId="0" borderId="1" xfId="0" applyNumberFormat="true" applyFont="true" applyFill="true" applyBorder="true" applyAlignment="true">
      <alignment horizontal="center" vertical="center" wrapText="true"/>
    </xf>
    <xf numFmtId="49" fontId="12" fillId="0" borderId="1" xfId="0" applyNumberFormat="true" applyFont="true" applyFill="true" applyBorder="true" applyAlignment="true">
      <alignment horizontal="center" vertical="center" wrapText="true"/>
    </xf>
    <xf numFmtId="0" fontId="16" fillId="0" borderId="0" xfId="0" applyFont="true" applyFill="true" applyBorder="true" applyAlignment="true">
      <alignment horizontal="center" vertical="center"/>
    </xf>
    <xf numFmtId="0" fontId="9" fillId="0" borderId="1" xfId="0" applyFont="true" applyFill="true" applyBorder="true" applyAlignment="true">
      <alignment horizontal="left" vertical="center"/>
    </xf>
    <xf numFmtId="176" fontId="12" fillId="0" borderId="1" xfId="0" applyNumberFormat="true" applyFont="true" applyFill="true" applyBorder="true" applyAlignment="true">
      <alignment horizontal="center" vertical="center" wrapText="true"/>
    </xf>
    <xf numFmtId="0" fontId="12" fillId="0" borderId="1" xfId="14"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15" fillId="0" borderId="1" xfId="0" applyFont="true" applyFill="true" applyBorder="true" applyAlignment="true">
      <alignment horizontal="left" vertical="center" wrapText="true"/>
    </xf>
  </cellXfs>
  <cellStyles count="52">
    <cellStyle name="常规" xfId="0" builtinId="0"/>
    <cellStyle name="_ET_STYLE_NoName_00_"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常规_农村公路行政村通畅工程建议计划表格" xfId="14"/>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常规_通达工程西部计划2003-11-20_计划空白表" xfId="34"/>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workbookViewId="0">
      <selection activeCell="M16" sqref="M16"/>
    </sheetView>
  </sheetViews>
  <sheetFormatPr defaultColWidth="9" defaultRowHeight="13.5"/>
  <cols>
    <col min="1" max="1" width="4" style="1" customWidth="true"/>
    <col min="2" max="2" width="5.10833333333333" style="1" customWidth="true"/>
    <col min="3" max="3" width="9.75" style="6" customWidth="true"/>
    <col min="4" max="4" width="4.625" style="6" customWidth="true"/>
    <col min="5" max="5" width="7.375" style="1" customWidth="true"/>
    <col min="6" max="6" width="6.75" style="1" customWidth="true"/>
    <col min="7" max="7" width="41.3666666666667" style="7" customWidth="true"/>
    <col min="8" max="8" width="5.625" style="6" customWidth="true"/>
    <col min="9" max="9" width="6.875" style="1" customWidth="true"/>
    <col min="10" max="10" width="6.6" style="1" customWidth="true"/>
    <col min="11" max="12" width="5.75" style="1" customWidth="true"/>
    <col min="13" max="13" width="21.75" style="7" customWidth="true"/>
    <col min="14" max="14" width="6.875" style="1" customWidth="true"/>
    <col min="15" max="15" width="4.5" style="8" customWidth="true"/>
    <col min="16" max="17" width="9" style="1"/>
    <col min="18" max="18" width="9.375" style="1"/>
    <col min="19" max="257" width="9" style="1"/>
    <col min="258" max="16383" width="9" style="9"/>
  </cols>
  <sheetData>
    <row r="1" s="1" customFormat="true" ht="16" customHeight="true" spans="1:15">
      <c r="A1" s="10" t="s">
        <v>0</v>
      </c>
      <c r="B1" s="10"/>
      <c r="C1" s="11"/>
      <c r="D1" s="11"/>
      <c r="G1" s="7"/>
      <c r="H1" s="29"/>
      <c r="M1" s="7"/>
      <c r="O1" s="8"/>
    </row>
    <row r="2" s="2" customFormat="true" ht="31" customHeight="true" spans="1:15">
      <c r="A2" s="12" t="s">
        <v>1</v>
      </c>
      <c r="B2" s="12"/>
      <c r="C2" s="13"/>
      <c r="D2" s="13"/>
      <c r="E2" s="12"/>
      <c r="F2" s="12"/>
      <c r="G2" s="30"/>
      <c r="H2" s="13"/>
      <c r="I2" s="12"/>
      <c r="J2" s="12"/>
      <c r="K2" s="12"/>
      <c r="L2" s="12"/>
      <c r="M2" s="30"/>
      <c r="N2" s="12"/>
      <c r="O2" s="47"/>
    </row>
    <row r="3" s="3" customFormat="true" ht="37" customHeight="true" spans="1:15">
      <c r="A3" s="14" t="s">
        <v>2</v>
      </c>
      <c r="B3" s="15" t="s">
        <v>3</v>
      </c>
      <c r="C3" s="16"/>
      <c r="D3" s="16" t="s">
        <v>4</v>
      </c>
      <c r="E3" s="14" t="s">
        <v>5</v>
      </c>
      <c r="F3" s="14" t="s">
        <v>6</v>
      </c>
      <c r="G3" s="14" t="s">
        <v>7</v>
      </c>
      <c r="H3" s="14" t="s">
        <v>8</v>
      </c>
      <c r="I3" s="14" t="s">
        <v>9</v>
      </c>
      <c r="J3" s="14" t="s">
        <v>10</v>
      </c>
      <c r="K3" s="14" t="s">
        <v>11</v>
      </c>
      <c r="L3" s="14" t="s">
        <v>12</v>
      </c>
      <c r="M3" s="14" t="s">
        <v>13</v>
      </c>
      <c r="N3" s="14" t="s">
        <v>14</v>
      </c>
      <c r="O3" s="14" t="s">
        <v>15</v>
      </c>
    </row>
    <row r="4" s="4" customFormat="true" ht="25" customHeight="true" spans="1:15">
      <c r="A4" s="14"/>
      <c r="B4" s="15" t="s">
        <v>16</v>
      </c>
      <c r="C4" s="16"/>
      <c r="D4" s="16"/>
      <c r="E4" s="14">
        <f>E5+E17+E20+E24+E22+E26</f>
        <v>16769.65</v>
      </c>
      <c r="F4" s="14">
        <f>F5+F17+F20+F24+F22+F26</f>
        <v>5822</v>
      </c>
      <c r="G4" s="31"/>
      <c r="H4" s="14"/>
      <c r="I4" s="14"/>
      <c r="J4" s="14"/>
      <c r="K4" s="14"/>
      <c r="L4" s="14"/>
      <c r="M4" s="14"/>
      <c r="N4" s="14"/>
      <c r="O4" s="14"/>
    </row>
    <row r="5" s="5" customFormat="true" ht="25" customHeight="true" spans="1:15">
      <c r="A5" s="17" t="s">
        <v>17</v>
      </c>
      <c r="B5" s="18" t="s">
        <v>18</v>
      </c>
      <c r="C5" s="18"/>
      <c r="D5" s="18"/>
      <c r="E5" s="32">
        <f>SUM(E6:E16)</f>
        <v>8266.88</v>
      </c>
      <c r="F5" s="32">
        <f>SUM(F6:F16)</f>
        <v>3382</v>
      </c>
      <c r="G5" s="33"/>
      <c r="H5" s="18"/>
      <c r="I5" s="17"/>
      <c r="J5" s="17"/>
      <c r="K5" s="17"/>
      <c r="L5" s="17"/>
      <c r="M5" s="48"/>
      <c r="N5" s="17"/>
      <c r="O5" s="17"/>
    </row>
    <row r="6" s="5" customFormat="true" ht="69" customHeight="true" spans="1:15">
      <c r="A6" s="19">
        <v>1</v>
      </c>
      <c r="B6" s="19" t="s">
        <v>19</v>
      </c>
      <c r="C6" s="20" t="s">
        <v>20</v>
      </c>
      <c r="D6" s="20" t="s">
        <v>21</v>
      </c>
      <c r="E6" s="19">
        <v>366.03</v>
      </c>
      <c r="F6" s="22">
        <v>70</v>
      </c>
      <c r="G6" s="34" t="s">
        <v>22</v>
      </c>
      <c r="H6" s="19" t="s">
        <v>23</v>
      </c>
      <c r="I6" s="19" t="s">
        <v>24</v>
      </c>
      <c r="J6" s="19">
        <v>2022.11</v>
      </c>
      <c r="K6" s="19" t="s">
        <v>25</v>
      </c>
      <c r="L6" s="19" t="s">
        <v>26</v>
      </c>
      <c r="M6" s="34" t="s">
        <v>27</v>
      </c>
      <c r="N6" s="19" t="s">
        <v>28</v>
      </c>
      <c r="O6" s="19" t="s">
        <v>29</v>
      </c>
    </row>
    <row r="7" s="5" customFormat="true" ht="73" customHeight="true" spans="1:15">
      <c r="A7" s="19">
        <v>2</v>
      </c>
      <c r="B7" s="19"/>
      <c r="C7" s="21" t="s">
        <v>30</v>
      </c>
      <c r="D7" s="20" t="s">
        <v>21</v>
      </c>
      <c r="E7" s="35">
        <v>1200</v>
      </c>
      <c r="F7" s="35">
        <v>900</v>
      </c>
      <c r="G7" s="36" t="s">
        <v>31</v>
      </c>
      <c r="H7" s="27" t="s">
        <v>23</v>
      </c>
      <c r="I7" s="27" t="s">
        <v>32</v>
      </c>
      <c r="J7" s="27" t="s">
        <v>33</v>
      </c>
      <c r="K7" s="21" t="s">
        <v>34</v>
      </c>
      <c r="L7" s="21" t="s">
        <v>35</v>
      </c>
      <c r="M7" s="42" t="s">
        <v>36</v>
      </c>
      <c r="N7" s="27" t="s">
        <v>37</v>
      </c>
      <c r="O7" s="21" t="s">
        <v>38</v>
      </c>
    </row>
    <row r="8" s="5" customFormat="true" ht="59" customHeight="true" spans="1:15">
      <c r="A8" s="19">
        <v>3</v>
      </c>
      <c r="B8" s="19"/>
      <c r="C8" s="21" t="s">
        <v>39</v>
      </c>
      <c r="D8" s="20" t="s">
        <v>21</v>
      </c>
      <c r="E8" s="21">
        <v>300</v>
      </c>
      <c r="F8" s="21">
        <v>50</v>
      </c>
      <c r="G8" s="36" t="s">
        <v>40</v>
      </c>
      <c r="H8" s="21" t="s">
        <v>41</v>
      </c>
      <c r="I8" s="21" t="s">
        <v>42</v>
      </c>
      <c r="J8" s="21" t="s">
        <v>33</v>
      </c>
      <c r="K8" s="21" t="s">
        <v>43</v>
      </c>
      <c r="L8" s="21" t="s">
        <v>35</v>
      </c>
      <c r="M8" s="42" t="s">
        <v>44</v>
      </c>
      <c r="N8" s="49" t="s">
        <v>45</v>
      </c>
      <c r="O8" s="50"/>
    </row>
    <row r="9" s="5" customFormat="true" ht="48" customHeight="true" spans="1:15">
      <c r="A9" s="19">
        <v>4</v>
      </c>
      <c r="B9" s="19" t="s">
        <v>46</v>
      </c>
      <c r="C9" s="22" t="s">
        <v>47</v>
      </c>
      <c r="D9" s="22" t="s">
        <v>48</v>
      </c>
      <c r="E9" s="37">
        <v>324</v>
      </c>
      <c r="F9" s="37">
        <v>250</v>
      </c>
      <c r="G9" s="38" t="s">
        <v>49</v>
      </c>
      <c r="H9" s="22" t="s">
        <v>50</v>
      </c>
      <c r="I9" s="19" t="s">
        <v>24</v>
      </c>
      <c r="J9" s="19">
        <v>2022.11</v>
      </c>
      <c r="K9" s="19" t="s">
        <v>25</v>
      </c>
      <c r="L9" s="19" t="s">
        <v>26</v>
      </c>
      <c r="M9" s="38" t="s">
        <v>51</v>
      </c>
      <c r="N9" s="37" t="s">
        <v>52</v>
      </c>
      <c r="O9" s="37"/>
    </row>
    <row r="10" s="5" customFormat="true" ht="64" customHeight="true" spans="1:15">
      <c r="A10" s="19">
        <v>5</v>
      </c>
      <c r="B10" s="19"/>
      <c r="C10" s="21" t="s">
        <v>53</v>
      </c>
      <c r="D10" s="20" t="s">
        <v>21</v>
      </c>
      <c r="E10" s="35">
        <v>3600</v>
      </c>
      <c r="F10" s="35">
        <v>882</v>
      </c>
      <c r="G10" s="36" t="s">
        <v>54</v>
      </c>
      <c r="H10" s="27" t="s">
        <v>50</v>
      </c>
      <c r="I10" s="27" t="s">
        <v>32</v>
      </c>
      <c r="J10" s="27">
        <v>2022.12</v>
      </c>
      <c r="K10" s="21" t="s">
        <v>34</v>
      </c>
      <c r="L10" s="21" t="s">
        <v>35</v>
      </c>
      <c r="M10" s="42" t="s">
        <v>55</v>
      </c>
      <c r="N10" s="27" t="s">
        <v>56</v>
      </c>
      <c r="O10" s="21" t="s">
        <v>38</v>
      </c>
    </row>
    <row r="11" s="5" customFormat="true" ht="64" customHeight="true" spans="1:15">
      <c r="A11" s="19">
        <v>6</v>
      </c>
      <c r="B11" s="19" t="s">
        <v>57</v>
      </c>
      <c r="C11" s="22" t="s">
        <v>58</v>
      </c>
      <c r="D11" s="22" t="s">
        <v>48</v>
      </c>
      <c r="E11" s="37">
        <v>378.3</v>
      </c>
      <c r="F11" s="37">
        <v>250</v>
      </c>
      <c r="G11" s="38" t="s">
        <v>59</v>
      </c>
      <c r="H11" s="19" t="s">
        <v>60</v>
      </c>
      <c r="I11" s="19" t="s">
        <v>24</v>
      </c>
      <c r="J11" s="19">
        <v>2022.11</v>
      </c>
      <c r="K11" s="19" t="s">
        <v>25</v>
      </c>
      <c r="L11" s="19" t="s">
        <v>26</v>
      </c>
      <c r="M11" s="38" t="s">
        <v>61</v>
      </c>
      <c r="N11" s="51" t="s">
        <v>62</v>
      </c>
      <c r="O11" s="51"/>
    </row>
    <row r="12" s="5" customFormat="true" ht="64" customHeight="true" spans="1:15">
      <c r="A12" s="19">
        <v>7</v>
      </c>
      <c r="B12" s="19"/>
      <c r="C12" s="23" t="s">
        <v>63</v>
      </c>
      <c r="D12" s="20" t="s">
        <v>21</v>
      </c>
      <c r="E12" s="23">
        <v>385.91</v>
      </c>
      <c r="F12" s="23">
        <v>60</v>
      </c>
      <c r="G12" s="39" t="s">
        <v>64</v>
      </c>
      <c r="H12" s="23" t="s">
        <v>65</v>
      </c>
      <c r="I12" s="21" t="s">
        <v>66</v>
      </c>
      <c r="J12" s="45" t="s">
        <v>67</v>
      </c>
      <c r="K12" s="23" t="s">
        <v>68</v>
      </c>
      <c r="L12" s="19" t="s">
        <v>69</v>
      </c>
      <c r="M12" s="40" t="s">
        <v>70</v>
      </c>
      <c r="N12" s="23" t="s">
        <v>71</v>
      </c>
      <c r="O12" s="23" t="s">
        <v>72</v>
      </c>
    </row>
    <row r="13" s="5" customFormat="true" ht="63" customHeight="true" spans="1:15">
      <c r="A13" s="19">
        <v>8</v>
      </c>
      <c r="B13" s="19" t="s">
        <v>73</v>
      </c>
      <c r="C13" s="22" t="s">
        <v>74</v>
      </c>
      <c r="D13" s="22" t="s">
        <v>48</v>
      </c>
      <c r="E13" s="37">
        <v>814.14</v>
      </c>
      <c r="F13" s="37">
        <v>280</v>
      </c>
      <c r="G13" s="38" t="s">
        <v>75</v>
      </c>
      <c r="H13" s="22" t="s">
        <v>76</v>
      </c>
      <c r="I13" s="19" t="s">
        <v>24</v>
      </c>
      <c r="J13" s="22">
        <v>2022.11</v>
      </c>
      <c r="K13" s="22" t="s">
        <v>25</v>
      </c>
      <c r="L13" s="19" t="s">
        <v>26</v>
      </c>
      <c r="M13" s="38" t="s">
        <v>77</v>
      </c>
      <c r="N13" s="51" t="s">
        <v>78</v>
      </c>
      <c r="O13" s="51"/>
    </row>
    <row r="14" s="5" customFormat="true" ht="92" customHeight="true" spans="1:15">
      <c r="A14" s="19">
        <v>9</v>
      </c>
      <c r="B14" s="19"/>
      <c r="C14" s="22" t="s">
        <v>79</v>
      </c>
      <c r="D14" s="20" t="s">
        <v>21</v>
      </c>
      <c r="E14" s="23">
        <v>240</v>
      </c>
      <c r="F14" s="23">
        <v>240</v>
      </c>
      <c r="G14" s="40" t="s">
        <v>80</v>
      </c>
      <c r="H14" s="23" t="s">
        <v>81</v>
      </c>
      <c r="I14" s="21" t="s">
        <v>66</v>
      </c>
      <c r="J14" s="45" t="s">
        <v>82</v>
      </c>
      <c r="K14" s="23" t="s">
        <v>68</v>
      </c>
      <c r="L14" s="22" t="s">
        <v>83</v>
      </c>
      <c r="M14" s="40" t="s">
        <v>84</v>
      </c>
      <c r="N14" s="23" t="s">
        <v>85</v>
      </c>
      <c r="O14" s="23"/>
    </row>
    <row r="15" s="5" customFormat="true" ht="69" customHeight="true" spans="1:15">
      <c r="A15" s="19">
        <v>10</v>
      </c>
      <c r="B15" s="19" t="s">
        <v>86</v>
      </c>
      <c r="C15" s="24" t="s">
        <v>87</v>
      </c>
      <c r="D15" s="22" t="s">
        <v>48</v>
      </c>
      <c r="E15" s="37">
        <v>358.5</v>
      </c>
      <c r="F15" s="37">
        <v>250</v>
      </c>
      <c r="G15" s="41" t="s">
        <v>88</v>
      </c>
      <c r="H15" s="19" t="s">
        <v>89</v>
      </c>
      <c r="I15" s="19" t="s">
        <v>24</v>
      </c>
      <c r="J15" s="19">
        <v>2022.11</v>
      </c>
      <c r="K15" s="19" t="s">
        <v>25</v>
      </c>
      <c r="L15" s="19" t="s">
        <v>26</v>
      </c>
      <c r="M15" s="34" t="s">
        <v>90</v>
      </c>
      <c r="N15" s="51" t="s">
        <v>91</v>
      </c>
      <c r="O15" s="51"/>
    </row>
    <row r="16" s="5" customFormat="true" ht="60" customHeight="true" spans="1:15">
      <c r="A16" s="19">
        <v>11</v>
      </c>
      <c r="B16" s="19"/>
      <c r="C16" s="24" t="s">
        <v>92</v>
      </c>
      <c r="D16" s="20" t="s">
        <v>21</v>
      </c>
      <c r="E16" s="37">
        <v>300</v>
      </c>
      <c r="F16" s="37">
        <v>150</v>
      </c>
      <c r="G16" s="41" t="s">
        <v>93</v>
      </c>
      <c r="H16" s="19" t="s">
        <v>89</v>
      </c>
      <c r="I16" s="19" t="s">
        <v>66</v>
      </c>
      <c r="J16" s="19">
        <v>2022.11</v>
      </c>
      <c r="K16" s="19" t="s">
        <v>68</v>
      </c>
      <c r="L16" s="19" t="s">
        <v>69</v>
      </c>
      <c r="M16" s="34" t="s">
        <v>94</v>
      </c>
      <c r="N16" s="17" t="s">
        <v>95</v>
      </c>
      <c r="O16" s="21" t="s">
        <v>96</v>
      </c>
    </row>
    <row r="17" s="5" customFormat="true" ht="28" customHeight="true" spans="1:15">
      <c r="A17" s="17" t="s">
        <v>97</v>
      </c>
      <c r="B17" s="18" t="s">
        <v>98</v>
      </c>
      <c r="C17" s="18"/>
      <c r="D17" s="18"/>
      <c r="E17" s="21">
        <v>524.77</v>
      </c>
      <c r="F17" s="21">
        <v>410</v>
      </c>
      <c r="G17" s="33"/>
      <c r="H17" s="18"/>
      <c r="I17" s="17"/>
      <c r="J17" s="17"/>
      <c r="K17" s="17"/>
      <c r="L17" s="17"/>
      <c r="M17" s="48"/>
      <c r="N17" s="17"/>
      <c r="O17" s="17"/>
    </row>
    <row r="18" s="5" customFormat="true" ht="57" customHeight="true" spans="1:15">
      <c r="A18" s="21">
        <v>1</v>
      </c>
      <c r="B18" s="21" t="s">
        <v>99</v>
      </c>
      <c r="C18" s="21"/>
      <c r="D18" s="21" t="s">
        <v>21</v>
      </c>
      <c r="E18" s="21">
        <v>379.77</v>
      </c>
      <c r="F18" s="21">
        <v>340</v>
      </c>
      <c r="G18" s="42" t="s">
        <v>100</v>
      </c>
      <c r="H18" s="21" t="s">
        <v>101</v>
      </c>
      <c r="I18" s="21" t="s">
        <v>102</v>
      </c>
      <c r="J18" s="46" t="s">
        <v>103</v>
      </c>
      <c r="K18" s="23" t="s">
        <v>104</v>
      </c>
      <c r="L18" s="19" t="s">
        <v>69</v>
      </c>
      <c r="M18" s="42" t="s">
        <v>105</v>
      </c>
      <c r="N18" s="21" t="s">
        <v>106</v>
      </c>
      <c r="O18" s="21" t="s">
        <v>96</v>
      </c>
    </row>
    <row r="19" s="5" customFormat="true" ht="56" customHeight="true" spans="1:15">
      <c r="A19" s="21">
        <v>2</v>
      </c>
      <c r="B19" s="23" t="s">
        <v>107</v>
      </c>
      <c r="C19" s="23"/>
      <c r="D19" s="21" t="s">
        <v>21</v>
      </c>
      <c r="E19" s="23">
        <v>145</v>
      </c>
      <c r="F19" s="23">
        <v>70</v>
      </c>
      <c r="G19" s="43" t="s">
        <v>108</v>
      </c>
      <c r="H19" s="44" t="s">
        <v>109</v>
      </c>
      <c r="I19" s="44" t="s">
        <v>110</v>
      </c>
      <c r="J19" s="44" t="s">
        <v>111</v>
      </c>
      <c r="K19" s="44" t="s">
        <v>112</v>
      </c>
      <c r="L19" s="44" t="s">
        <v>113</v>
      </c>
      <c r="M19" s="52" t="s">
        <v>114</v>
      </c>
      <c r="N19" s="44" t="s">
        <v>115</v>
      </c>
      <c r="O19" s="21" t="s">
        <v>72</v>
      </c>
    </row>
    <row r="20" s="5" customFormat="true" ht="29" customHeight="true" spans="1:15">
      <c r="A20" s="17" t="s">
        <v>116</v>
      </c>
      <c r="B20" s="18" t="s">
        <v>117</v>
      </c>
      <c r="C20" s="18"/>
      <c r="D20" s="18"/>
      <c r="E20" s="23">
        <v>6948</v>
      </c>
      <c r="F20" s="23">
        <v>1000</v>
      </c>
      <c r="G20" s="33"/>
      <c r="H20" s="18"/>
      <c r="I20" s="17"/>
      <c r="J20" s="17"/>
      <c r="K20" s="17"/>
      <c r="L20" s="17"/>
      <c r="M20" s="48"/>
      <c r="N20" s="17"/>
      <c r="O20" s="17"/>
    </row>
    <row r="21" s="5" customFormat="true" ht="66" customHeight="true" spans="1:15">
      <c r="A21" s="21">
        <v>1</v>
      </c>
      <c r="B21" s="23" t="s">
        <v>118</v>
      </c>
      <c r="C21" s="23"/>
      <c r="D21" s="21" t="s">
        <v>21</v>
      </c>
      <c r="E21" s="23">
        <v>6948</v>
      </c>
      <c r="F21" s="23">
        <v>1000</v>
      </c>
      <c r="G21" s="36" t="s">
        <v>119</v>
      </c>
      <c r="H21" s="23" t="s">
        <v>120</v>
      </c>
      <c r="I21" s="23" t="s">
        <v>120</v>
      </c>
      <c r="J21" s="23" t="s">
        <v>121</v>
      </c>
      <c r="K21" s="23" t="s">
        <v>122</v>
      </c>
      <c r="L21" s="44" t="s">
        <v>113</v>
      </c>
      <c r="M21" s="39" t="s">
        <v>123</v>
      </c>
      <c r="N21" s="27" t="s">
        <v>124</v>
      </c>
      <c r="O21" s="21" t="s">
        <v>72</v>
      </c>
    </row>
    <row r="22" s="1" customFormat="true" ht="30" customHeight="true" spans="1:15">
      <c r="A22" s="17" t="s">
        <v>125</v>
      </c>
      <c r="B22" s="18" t="s">
        <v>126</v>
      </c>
      <c r="C22" s="18"/>
      <c r="D22" s="18"/>
      <c r="E22" s="18">
        <v>350</v>
      </c>
      <c r="F22" s="18">
        <v>350</v>
      </c>
      <c r="G22" s="33"/>
      <c r="H22" s="18"/>
      <c r="I22" s="18"/>
      <c r="J22" s="18"/>
      <c r="K22" s="18"/>
      <c r="L22" s="18"/>
      <c r="M22" s="33"/>
      <c r="N22" s="18"/>
      <c r="O22" s="18"/>
    </row>
    <row r="23" s="1" customFormat="true" ht="159" customHeight="true" spans="1:15">
      <c r="A23" s="21">
        <v>1</v>
      </c>
      <c r="B23" s="25" t="s">
        <v>126</v>
      </c>
      <c r="C23" s="26"/>
      <c r="D23" s="21" t="s">
        <v>21</v>
      </c>
      <c r="E23" s="21">
        <v>350</v>
      </c>
      <c r="F23" s="21">
        <v>350</v>
      </c>
      <c r="G23" s="42" t="s">
        <v>127</v>
      </c>
      <c r="H23" s="27" t="s">
        <v>128</v>
      </c>
      <c r="I23" s="27" t="s">
        <v>129</v>
      </c>
      <c r="J23" s="27">
        <v>2022.11</v>
      </c>
      <c r="K23" s="21" t="s">
        <v>130</v>
      </c>
      <c r="L23" s="21" t="s">
        <v>131</v>
      </c>
      <c r="M23" s="42" t="s">
        <v>132</v>
      </c>
      <c r="N23" s="27" t="s">
        <v>133</v>
      </c>
      <c r="O23" s="21"/>
    </row>
    <row r="24" s="1" customFormat="true" ht="27" customHeight="true" spans="1:15">
      <c r="A24" s="17" t="s">
        <v>134</v>
      </c>
      <c r="B24" s="18" t="s">
        <v>135</v>
      </c>
      <c r="C24" s="18"/>
      <c r="D24" s="18"/>
      <c r="E24" s="18">
        <v>40</v>
      </c>
      <c r="F24" s="18">
        <v>40</v>
      </c>
      <c r="G24" s="33"/>
      <c r="H24" s="18"/>
      <c r="I24" s="18"/>
      <c r="J24" s="18"/>
      <c r="K24" s="18"/>
      <c r="L24" s="18"/>
      <c r="M24" s="33"/>
      <c r="N24" s="18"/>
      <c r="O24" s="18"/>
    </row>
    <row r="25" s="1" customFormat="true" ht="58" customHeight="true" spans="1:15">
      <c r="A25" s="21">
        <v>1</v>
      </c>
      <c r="B25" s="27" t="s">
        <v>135</v>
      </c>
      <c r="C25" s="27"/>
      <c r="D25" s="27" t="s">
        <v>136</v>
      </c>
      <c r="E25" s="21">
        <v>40</v>
      </c>
      <c r="F25" s="21">
        <v>40</v>
      </c>
      <c r="G25" s="42" t="s">
        <v>137</v>
      </c>
      <c r="H25" s="27" t="s">
        <v>128</v>
      </c>
      <c r="I25" s="27" t="s">
        <v>138</v>
      </c>
      <c r="J25" s="27">
        <v>2022.1</v>
      </c>
      <c r="K25" s="21" t="s">
        <v>139</v>
      </c>
      <c r="L25" s="21" t="s">
        <v>140</v>
      </c>
      <c r="M25" s="42" t="s">
        <v>141</v>
      </c>
      <c r="N25" s="27" t="s">
        <v>142</v>
      </c>
      <c r="O25" s="21" t="s">
        <v>96</v>
      </c>
    </row>
    <row r="26" s="5" customFormat="true" ht="27" customHeight="true" spans="1:15">
      <c r="A26" s="17" t="s">
        <v>143</v>
      </c>
      <c r="B26" s="18" t="s">
        <v>144</v>
      </c>
      <c r="C26" s="18"/>
      <c r="D26" s="18"/>
      <c r="E26" s="18">
        <v>640</v>
      </c>
      <c r="F26" s="18">
        <v>640</v>
      </c>
      <c r="G26" s="33"/>
      <c r="H26" s="18"/>
      <c r="I26" s="18"/>
      <c r="J26" s="18"/>
      <c r="K26" s="18"/>
      <c r="L26" s="18"/>
      <c r="M26" s="33"/>
      <c r="N26" s="18"/>
      <c r="O26" s="18"/>
    </row>
    <row r="27" s="1" customFormat="true" ht="316" customHeight="true" spans="1:15">
      <c r="A27" s="21">
        <v>1</v>
      </c>
      <c r="B27" s="28" t="s">
        <v>145</v>
      </c>
      <c r="C27" s="28"/>
      <c r="D27" s="28" t="s">
        <v>144</v>
      </c>
      <c r="E27" s="35">
        <v>640</v>
      </c>
      <c r="F27" s="35">
        <v>640</v>
      </c>
      <c r="G27" s="38" t="s">
        <v>146</v>
      </c>
      <c r="H27" s="28" t="s">
        <v>147</v>
      </c>
      <c r="I27" s="28" t="s">
        <v>148</v>
      </c>
      <c r="J27" s="22" t="s">
        <v>149</v>
      </c>
      <c r="K27" s="22" t="s">
        <v>150</v>
      </c>
      <c r="L27" s="22" t="s">
        <v>35</v>
      </c>
      <c r="M27" s="38" t="s">
        <v>151</v>
      </c>
      <c r="N27" s="37" t="s">
        <v>152</v>
      </c>
      <c r="O27" s="22"/>
    </row>
  </sheetData>
  <autoFilter ref="A1:O27">
    <extLst/>
  </autoFilter>
  <mergeCells count="21">
    <mergeCell ref="A1:C1"/>
    <mergeCell ref="A2:O2"/>
    <mergeCell ref="B3:C3"/>
    <mergeCell ref="B4:C4"/>
    <mergeCell ref="B5:C5"/>
    <mergeCell ref="B17:C17"/>
    <mergeCell ref="B18:C18"/>
    <mergeCell ref="B19:C19"/>
    <mergeCell ref="B20:C20"/>
    <mergeCell ref="B21:C21"/>
    <mergeCell ref="B22:C22"/>
    <mergeCell ref="B23:C23"/>
    <mergeCell ref="B24:C24"/>
    <mergeCell ref="B25:C25"/>
    <mergeCell ref="B26:C26"/>
    <mergeCell ref="B27:C27"/>
    <mergeCell ref="B6:B8"/>
    <mergeCell ref="B9:B10"/>
    <mergeCell ref="B11:B12"/>
    <mergeCell ref="B13:B14"/>
    <mergeCell ref="B15:B16"/>
  </mergeCells>
  <pageMargins left="0.432638888888889" right="0.275" top="0.66875" bottom="0.629861111111111" header="0.5" footer="0.5"/>
  <pageSetup paperSize="9" firstPageNumber="12" orientation="landscape" useFirstPageNumber="tru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2月19日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guyuan</cp:lastModifiedBy>
  <dcterms:created xsi:type="dcterms:W3CDTF">2021-03-16T08:38:00Z</dcterms:created>
  <dcterms:modified xsi:type="dcterms:W3CDTF">2022-03-22T15:23:00Z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617728518E8146C3AC569D41BD266CDF</vt:lpwstr>
  </property>
</Properties>
</file>