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4月资金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<sst xmlns="http://schemas.openxmlformats.org/spreadsheetml/2006/main" count="50" uniqueCount="36">
  <si>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附件1</t>
  </si>
  <si>
    <t xml:space="preserve">2021年4月民政保障对象各类救助资金分配表                                    </t>
  </si>
  <si>
    <t xml:space="preserve">                                                                                                   单位：元 </t>
  </si>
  <si>
    <t>单 位</t>
  </si>
  <si>
    <t>农村低保</t>
  </si>
  <si>
    <t>城市低保</t>
  </si>
  <si>
    <t>农村高龄</t>
  </si>
  <si>
    <t>城市高龄</t>
  </si>
  <si>
    <t>集中特困供养</t>
  </si>
  <si>
    <t>分散特困供养</t>
  </si>
  <si>
    <t>孤儿</t>
  </si>
  <si>
    <t>合计</t>
  </si>
  <si>
    <t>人数</t>
  </si>
  <si>
    <t>资金</t>
  </si>
  <si>
    <t>白阳镇</t>
  </si>
  <si>
    <t>王洼镇</t>
  </si>
  <si>
    <t>古城镇</t>
  </si>
  <si>
    <t>新集乡</t>
  </si>
  <si>
    <t>城阳乡</t>
  </si>
  <si>
    <t>红河镇</t>
  </si>
  <si>
    <t>冯庄乡</t>
  </si>
  <si>
    <t>小岔乡</t>
  </si>
  <si>
    <t>孟塬乡</t>
  </si>
  <si>
    <t>罗洼乡</t>
  </si>
  <si>
    <t>交岔乡</t>
  </si>
  <si>
    <t>草庙乡</t>
  </si>
  <si>
    <t>儿童福利院</t>
  </si>
  <si>
    <t>茹河颐养院</t>
  </si>
  <si>
    <t>中心敬老院</t>
  </si>
  <si>
    <t>草庙敬老院</t>
  </si>
  <si>
    <t>回民敬老院</t>
  </si>
  <si>
    <t>王洼敬老院</t>
  </si>
  <si>
    <t>城阳敬老院</t>
  </si>
  <si>
    <t>红河敬老院</t>
  </si>
  <si>
    <t>合  计</t>
  </si>
  <si>
    <t xml:space="preserve"> - 4 -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</si>
</sst>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0_ "/>
  </numFmts>
  <fonts count="3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3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b/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20" fillId="8" borderId="0" applyNumberFormat="0" applyBorder="0" applyAlignment="0" applyProtection="0"/>
    <xf numFmtId="0" fontId="15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14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0" fillId="18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20" fillId="2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70" applyFont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4" fillId="0" borderId="0" xfId="70" applyNumberFormat="1" applyFont="1" applyAlignment="1">
      <alignment horizontal="center" vertical="center" wrapText="1"/>
      <protection/>
    </xf>
    <xf numFmtId="0" fontId="34" fillId="0" borderId="0" xfId="70" applyNumberFormat="1" applyFont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 shrinkToFit="1"/>
      <protection/>
    </xf>
    <xf numFmtId="0" fontId="5" fillId="0" borderId="11" xfId="70" applyFont="1" applyBorder="1" applyAlignment="1">
      <alignment horizontal="center" vertical="center" wrapText="1" shrinkToFit="1"/>
      <protection/>
    </xf>
    <xf numFmtId="0" fontId="5" fillId="0" borderId="12" xfId="70" applyFont="1" applyBorder="1" applyAlignment="1">
      <alignment horizontal="center" vertical="center" wrapText="1" shrinkToFit="1"/>
      <protection/>
    </xf>
    <xf numFmtId="0" fontId="5" fillId="0" borderId="10" xfId="70" applyFont="1" applyBorder="1" applyAlignment="1">
      <alignment horizontal="center" vertical="center" wrapText="1" shrinkToFi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70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7" fillId="24" borderId="10" xfId="0" applyNumberFormat="1" applyFont="1" applyFill="1" applyBorder="1" applyAlignment="1">
      <alignment horizontal="center" vertical="center" shrinkToFit="1"/>
    </xf>
    <xf numFmtId="0" fontId="6" fillId="0" borderId="11" xfId="70" applyFont="1" applyBorder="1" applyAlignment="1">
      <alignment horizontal="center" vertical="center" shrinkToFit="1"/>
      <protection/>
    </xf>
    <xf numFmtId="0" fontId="35" fillId="0" borderId="10" xfId="0" applyFont="1" applyBorder="1" applyAlignment="1">
      <alignment horizontal="center" vertical="center" shrinkToFit="1"/>
    </xf>
    <xf numFmtId="177" fontId="35" fillId="0" borderId="10" xfId="0" applyNumberFormat="1" applyFont="1" applyBorder="1" applyAlignment="1">
      <alignment horizontal="center" vertical="center" shrinkToFit="1"/>
    </xf>
    <xf numFmtId="0" fontId="6" fillId="0" borderId="13" xfId="70" applyFont="1" applyBorder="1" applyAlignment="1">
      <alignment horizontal="center" vertical="center" shrinkToFit="1"/>
      <protection/>
    </xf>
    <xf numFmtId="177" fontId="7" fillId="0" borderId="10" xfId="0" applyNumberFormat="1" applyFont="1" applyBorder="1" applyAlignment="1">
      <alignment horizontal="center" vertical="center" shrinkToFit="1"/>
    </xf>
    <xf numFmtId="0" fontId="9" fillId="0" borderId="10" xfId="70" applyFont="1" applyBorder="1" applyAlignment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5" fillId="0" borderId="11" xfId="70" applyNumberFormat="1" applyFont="1" applyBorder="1" applyAlignment="1">
      <alignment horizontal="center" vertical="center" wrapText="1" shrinkToFit="1"/>
      <protection/>
    </xf>
    <xf numFmtId="0" fontId="5" fillId="0" borderId="12" xfId="70" applyNumberFormat="1" applyFont="1" applyBorder="1" applyAlignment="1">
      <alignment horizontal="center" vertical="center" wrapText="1" shrinkToFit="1"/>
      <protection/>
    </xf>
    <xf numFmtId="0" fontId="5" fillId="0" borderId="14" xfId="70" applyNumberFormat="1" applyFont="1" applyBorder="1" applyAlignment="1">
      <alignment horizontal="center" vertical="center" wrapText="1" shrinkToFit="1"/>
      <protection/>
    </xf>
    <xf numFmtId="178" fontId="5" fillId="0" borderId="10" xfId="70" applyNumberFormat="1" applyFont="1" applyBorder="1" applyAlignment="1">
      <alignment horizontal="center" vertical="center" wrapText="1" shrinkToFit="1"/>
      <protection/>
    </xf>
    <xf numFmtId="176" fontId="5" fillId="0" borderId="10" xfId="70" applyNumberFormat="1" applyFont="1" applyBorder="1" applyAlignment="1">
      <alignment horizontal="center" vertical="center" wrapText="1" shrinkToFit="1"/>
      <protection/>
    </xf>
    <xf numFmtId="0" fontId="35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shrinkToFit="1"/>
    </xf>
    <xf numFmtId="0" fontId="11" fillId="0" borderId="0" xfId="70" applyNumberFormat="1" applyFont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4" xfId="69"/>
    <cellStyle name="e鯪9Y_x000B_" xfId="70"/>
    <cellStyle name="常规 2 8" xfId="71"/>
    <cellStyle name="常规 3" xfId="72"/>
    <cellStyle name="常规 3 5" xfId="73"/>
    <cellStyle name="常规 3 6" xfId="74"/>
    <cellStyle name="常规 4 2" xfId="75"/>
    <cellStyle name="常规 5" xfId="76"/>
    <cellStyle name="常规_2018年9月各类救助资金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SheetLayoutView="100" workbookViewId="0" topLeftCell="A4">
      <selection activeCell="E24" sqref="E24"/>
    </sheetView>
  </sheetViews>
  <sheetFormatPr defaultColWidth="9.00390625" defaultRowHeight="14.25"/>
  <cols>
    <col min="1" max="1" width="12.75390625" style="0" customWidth="1"/>
    <col min="2" max="2" width="7.125" style="0" customWidth="1"/>
    <col min="3" max="3" width="8.75390625" style="0" customWidth="1"/>
    <col min="4" max="4" width="6.75390625" style="0" customWidth="1"/>
    <col min="5" max="5" width="8.875" style="0" customWidth="1"/>
    <col min="6" max="6" width="7.125" style="0" customWidth="1"/>
    <col min="7" max="7" width="9.00390625" style="0" customWidth="1"/>
    <col min="8" max="8" width="6.50390625" style="0" customWidth="1"/>
    <col min="9" max="9" width="8.25390625" style="0" customWidth="1"/>
    <col min="10" max="10" width="6.75390625" style="0" customWidth="1"/>
    <col min="11" max="11" width="8.25390625" style="0" customWidth="1"/>
    <col min="12" max="12" width="7.25390625" style="0" customWidth="1"/>
    <col min="13" max="13" width="8.50390625" style="0" customWidth="1"/>
    <col min="14" max="14" width="7.125" style="0" customWidth="1"/>
    <col min="15" max="15" width="8.25390625" style="0" customWidth="1"/>
    <col min="16" max="16" width="7.75390625" style="0" customWidth="1"/>
    <col min="17" max="17" width="9.25390625" style="0" customWidth="1"/>
  </cols>
  <sheetData>
    <row r="1" spans="1:6" ht="18.75" customHeight="1">
      <c r="A1" s="5" t="s">
        <v>0</v>
      </c>
      <c r="B1" s="5"/>
      <c r="C1" s="5"/>
      <c r="D1" s="5"/>
      <c r="E1" s="5"/>
      <c r="F1" s="5"/>
    </row>
    <row r="2" spans="1:17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ht="27" customHeight="1">
      <c r="A4" s="8" t="s">
        <v>3</v>
      </c>
      <c r="B4" s="9" t="s">
        <v>4</v>
      </c>
      <c r="C4" s="10"/>
      <c r="D4" s="9" t="s">
        <v>5</v>
      </c>
      <c r="E4" s="10"/>
      <c r="F4" s="11" t="s">
        <v>6</v>
      </c>
      <c r="G4" s="11"/>
      <c r="H4" s="11" t="s">
        <v>7</v>
      </c>
      <c r="I4" s="11"/>
      <c r="J4" s="25" t="s">
        <v>8</v>
      </c>
      <c r="K4" s="26"/>
      <c r="L4" s="25" t="s">
        <v>9</v>
      </c>
      <c r="M4" s="26"/>
      <c r="N4" s="25" t="s">
        <v>10</v>
      </c>
      <c r="O4" s="27"/>
      <c r="P4" s="28" t="s">
        <v>11</v>
      </c>
      <c r="Q4" s="28"/>
      <c r="R4" s="36"/>
    </row>
    <row r="5" spans="1:17" s="3" customFormat="1" ht="24.75" customHeight="1">
      <c r="A5" s="8"/>
      <c r="B5" s="12" t="s">
        <v>12</v>
      </c>
      <c r="C5" s="12" t="s">
        <v>13</v>
      </c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2" t="s">
        <v>13</v>
      </c>
      <c r="N5" s="12" t="s">
        <v>12</v>
      </c>
      <c r="O5" s="12" t="s">
        <v>13</v>
      </c>
      <c r="P5" s="29" t="s">
        <v>12</v>
      </c>
      <c r="Q5" s="28" t="s">
        <v>13</v>
      </c>
    </row>
    <row r="6" spans="1:17" s="4" customFormat="1" ht="18" customHeight="1">
      <c r="A6" s="13" t="s">
        <v>14</v>
      </c>
      <c r="B6" s="14">
        <v>2655</v>
      </c>
      <c r="C6" s="14">
        <v>849507</v>
      </c>
      <c r="D6" s="14">
        <v>2712</v>
      </c>
      <c r="E6" s="14">
        <v>1343364</v>
      </c>
      <c r="F6" s="15">
        <v>235</v>
      </c>
      <c r="G6" s="15">
        <v>66670</v>
      </c>
      <c r="H6" s="16">
        <v>93</v>
      </c>
      <c r="I6" s="16">
        <v>42200</v>
      </c>
      <c r="J6" s="30"/>
      <c r="K6" s="30"/>
      <c r="L6" s="15">
        <v>54</v>
      </c>
      <c r="M6" s="15">
        <v>37478</v>
      </c>
      <c r="N6" s="31">
        <v>43</v>
      </c>
      <c r="O6" s="31">
        <v>34201</v>
      </c>
      <c r="P6" s="31">
        <f>B6+D6+F6+H6+J6+L6+N6</f>
        <v>5792</v>
      </c>
      <c r="Q6" s="31">
        <f>C6+E6+G6+I6+K6+M6+O6</f>
        <v>2373420</v>
      </c>
    </row>
    <row r="7" spans="1:17" ht="18" customHeight="1">
      <c r="A7" s="13" t="s">
        <v>15</v>
      </c>
      <c r="B7" s="14">
        <v>2942</v>
      </c>
      <c r="C7" s="14">
        <v>954222</v>
      </c>
      <c r="D7" s="14">
        <v>67</v>
      </c>
      <c r="E7" s="14">
        <v>35400</v>
      </c>
      <c r="F7" s="15">
        <v>234</v>
      </c>
      <c r="G7" s="15">
        <v>66400</v>
      </c>
      <c r="H7" s="16">
        <v>3</v>
      </c>
      <c r="I7" s="16">
        <v>1350</v>
      </c>
      <c r="J7" s="30"/>
      <c r="K7" s="30"/>
      <c r="L7" s="15">
        <v>54</v>
      </c>
      <c r="M7" s="15">
        <v>43058</v>
      </c>
      <c r="N7" s="31">
        <v>32</v>
      </c>
      <c r="O7" s="31">
        <v>25112</v>
      </c>
      <c r="P7" s="31">
        <f aca="true" t="shared" si="0" ref="P7:P26">B7+D7+F7+H7+J7+L7+N7</f>
        <v>3332</v>
      </c>
      <c r="Q7" s="31">
        <f aca="true" t="shared" si="1" ref="Q7:Q26">C7+E7+G7+I7+K7+M7+O7</f>
        <v>1125542</v>
      </c>
    </row>
    <row r="8" spans="1:17" ht="18" customHeight="1">
      <c r="A8" s="13" t="s">
        <v>16</v>
      </c>
      <c r="B8" s="14">
        <v>3296</v>
      </c>
      <c r="C8" s="14">
        <v>1066949</v>
      </c>
      <c r="D8" s="14">
        <v>32</v>
      </c>
      <c r="E8" s="14">
        <v>14340</v>
      </c>
      <c r="F8" s="15">
        <v>335</v>
      </c>
      <c r="G8" s="15">
        <v>97580</v>
      </c>
      <c r="H8" s="16">
        <v>1</v>
      </c>
      <c r="I8" s="16">
        <v>450</v>
      </c>
      <c r="J8" s="30"/>
      <c r="K8" s="30"/>
      <c r="L8" s="15">
        <v>77</v>
      </c>
      <c r="M8" s="15">
        <v>59342</v>
      </c>
      <c r="N8" s="31">
        <v>31</v>
      </c>
      <c r="O8" s="31">
        <v>22832</v>
      </c>
      <c r="P8" s="31">
        <f t="shared" si="0"/>
        <v>3772</v>
      </c>
      <c r="Q8" s="31">
        <f t="shared" si="1"/>
        <v>1261493</v>
      </c>
    </row>
    <row r="9" spans="1:17" ht="18" customHeight="1">
      <c r="A9" s="13" t="s">
        <v>17</v>
      </c>
      <c r="B9" s="14">
        <v>3995</v>
      </c>
      <c r="C9" s="14">
        <v>1288510</v>
      </c>
      <c r="D9" s="14">
        <v>14</v>
      </c>
      <c r="E9" s="17">
        <v>7260</v>
      </c>
      <c r="F9" s="15">
        <v>379</v>
      </c>
      <c r="G9" s="15">
        <v>108770</v>
      </c>
      <c r="H9" s="16">
        <v>1</v>
      </c>
      <c r="I9" s="16">
        <v>450</v>
      </c>
      <c r="J9" s="30"/>
      <c r="K9" s="30"/>
      <c r="L9" s="15">
        <v>57</v>
      </c>
      <c r="M9" s="15">
        <v>40242</v>
      </c>
      <c r="N9" s="31">
        <v>27</v>
      </c>
      <c r="O9" s="31">
        <v>19740</v>
      </c>
      <c r="P9" s="31">
        <f t="shared" si="0"/>
        <v>4473</v>
      </c>
      <c r="Q9" s="31">
        <f t="shared" si="1"/>
        <v>1464972</v>
      </c>
    </row>
    <row r="10" spans="1:17" ht="18" customHeight="1">
      <c r="A10" s="13" t="s">
        <v>18</v>
      </c>
      <c r="B10" s="14">
        <v>2038</v>
      </c>
      <c r="C10" s="14">
        <v>669945</v>
      </c>
      <c r="D10" s="14">
        <v>2</v>
      </c>
      <c r="E10" s="14">
        <v>1320</v>
      </c>
      <c r="F10" s="15">
        <v>234</v>
      </c>
      <c r="G10" s="15">
        <v>66170</v>
      </c>
      <c r="H10" s="16">
        <v>0</v>
      </c>
      <c r="I10" s="16">
        <v>0</v>
      </c>
      <c r="J10" s="30"/>
      <c r="K10" s="30"/>
      <c r="L10" s="15">
        <v>24</v>
      </c>
      <c r="M10" s="15">
        <v>17018</v>
      </c>
      <c r="N10" s="31">
        <v>20</v>
      </c>
      <c r="O10" s="31">
        <v>18740</v>
      </c>
      <c r="P10" s="31">
        <f t="shared" si="0"/>
        <v>2318</v>
      </c>
      <c r="Q10" s="31">
        <f t="shared" si="1"/>
        <v>773193</v>
      </c>
    </row>
    <row r="11" spans="1:17" ht="18" customHeight="1">
      <c r="A11" s="13" t="s">
        <v>19</v>
      </c>
      <c r="B11" s="14">
        <v>1247</v>
      </c>
      <c r="C11" s="14">
        <v>413155</v>
      </c>
      <c r="D11" s="14">
        <v>4</v>
      </c>
      <c r="E11" s="14">
        <v>2040</v>
      </c>
      <c r="F11" s="15">
        <v>284</v>
      </c>
      <c r="G11" s="15">
        <v>80590</v>
      </c>
      <c r="H11" s="16">
        <v>1</v>
      </c>
      <c r="I11" s="16">
        <v>450</v>
      </c>
      <c r="J11" s="30"/>
      <c r="K11" s="30"/>
      <c r="L11" s="15">
        <v>38</v>
      </c>
      <c r="M11" s="15">
        <v>26708</v>
      </c>
      <c r="N11" s="31">
        <v>23</v>
      </c>
      <c r="O11" s="31">
        <v>21145</v>
      </c>
      <c r="P11" s="31">
        <f t="shared" si="0"/>
        <v>1597</v>
      </c>
      <c r="Q11" s="31">
        <f t="shared" si="1"/>
        <v>544088</v>
      </c>
    </row>
    <row r="12" spans="1:17" ht="18" customHeight="1">
      <c r="A12" s="13" t="s">
        <v>20</v>
      </c>
      <c r="B12" s="14">
        <v>991</v>
      </c>
      <c r="C12" s="14">
        <v>308415</v>
      </c>
      <c r="D12" s="14">
        <v>5</v>
      </c>
      <c r="E12" s="14">
        <v>2580</v>
      </c>
      <c r="F12" s="15">
        <v>103</v>
      </c>
      <c r="G12" s="15">
        <v>29190</v>
      </c>
      <c r="H12" s="16">
        <v>1</v>
      </c>
      <c r="I12" s="16">
        <v>450</v>
      </c>
      <c r="J12" s="30"/>
      <c r="K12" s="30"/>
      <c r="L12" s="15">
        <v>21</v>
      </c>
      <c r="M12" s="15">
        <v>14900</v>
      </c>
      <c r="N12" s="31">
        <v>6</v>
      </c>
      <c r="O12" s="31">
        <v>4810</v>
      </c>
      <c r="P12" s="31">
        <f t="shared" si="0"/>
        <v>1127</v>
      </c>
      <c r="Q12" s="31">
        <f t="shared" si="1"/>
        <v>360345</v>
      </c>
    </row>
    <row r="13" spans="1:17" ht="18" customHeight="1">
      <c r="A13" s="13" t="s">
        <v>21</v>
      </c>
      <c r="B13" s="14">
        <v>660</v>
      </c>
      <c r="C13" s="14">
        <v>214078</v>
      </c>
      <c r="D13" s="14">
        <v>0</v>
      </c>
      <c r="E13" s="14">
        <v>0</v>
      </c>
      <c r="F13" s="15">
        <v>59</v>
      </c>
      <c r="G13" s="15">
        <v>16160</v>
      </c>
      <c r="H13" s="16">
        <v>0</v>
      </c>
      <c r="I13" s="16">
        <v>0</v>
      </c>
      <c r="J13" s="19"/>
      <c r="K13" s="19"/>
      <c r="L13" s="15">
        <v>15</v>
      </c>
      <c r="M13" s="15">
        <v>10470</v>
      </c>
      <c r="N13" s="31">
        <v>8</v>
      </c>
      <c r="O13" s="31">
        <v>6684</v>
      </c>
      <c r="P13" s="31">
        <f t="shared" si="0"/>
        <v>742</v>
      </c>
      <c r="Q13" s="31">
        <f t="shared" si="1"/>
        <v>247392</v>
      </c>
    </row>
    <row r="14" spans="1:17" ht="18" customHeight="1">
      <c r="A14" s="13" t="s">
        <v>22</v>
      </c>
      <c r="B14" s="14">
        <v>1423</v>
      </c>
      <c r="C14" s="14">
        <v>449575</v>
      </c>
      <c r="D14" s="14">
        <v>8</v>
      </c>
      <c r="E14" s="14">
        <v>4080</v>
      </c>
      <c r="F14" s="15">
        <v>177</v>
      </c>
      <c r="G14" s="15">
        <v>51010</v>
      </c>
      <c r="H14" s="16">
        <v>1</v>
      </c>
      <c r="I14" s="16">
        <v>450</v>
      </c>
      <c r="J14" s="32"/>
      <c r="K14" s="32"/>
      <c r="L14" s="15">
        <v>23</v>
      </c>
      <c r="M14" s="15">
        <v>16118</v>
      </c>
      <c r="N14" s="31">
        <v>17</v>
      </c>
      <c r="O14" s="31">
        <v>13087</v>
      </c>
      <c r="P14" s="31">
        <f t="shared" si="0"/>
        <v>1649</v>
      </c>
      <c r="Q14" s="31">
        <f t="shared" si="1"/>
        <v>534320</v>
      </c>
    </row>
    <row r="15" spans="1:17" ht="18" customHeight="1">
      <c r="A15" s="13" t="s">
        <v>23</v>
      </c>
      <c r="B15" s="14">
        <v>467</v>
      </c>
      <c r="C15" s="14">
        <v>156748</v>
      </c>
      <c r="D15" s="14">
        <v>0</v>
      </c>
      <c r="E15" s="14">
        <v>0</v>
      </c>
      <c r="F15" s="15">
        <v>46</v>
      </c>
      <c r="G15" s="15">
        <v>13800</v>
      </c>
      <c r="H15" s="16">
        <v>0</v>
      </c>
      <c r="I15" s="16">
        <v>0</v>
      </c>
      <c r="J15" s="32"/>
      <c r="K15" s="32"/>
      <c r="L15" s="15">
        <v>9</v>
      </c>
      <c r="M15" s="15">
        <v>5994</v>
      </c>
      <c r="N15" s="31">
        <v>7</v>
      </c>
      <c r="O15" s="31">
        <v>5747</v>
      </c>
      <c r="P15" s="31">
        <f t="shared" si="0"/>
        <v>529</v>
      </c>
      <c r="Q15" s="31">
        <f t="shared" si="1"/>
        <v>182289</v>
      </c>
    </row>
    <row r="16" spans="1:35" ht="18" customHeight="1">
      <c r="A16" s="13" t="s">
        <v>24</v>
      </c>
      <c r="B16" s="14">
        <v>959</v>
      </c>
      <c r="C16" s="14">
        <v>316305</v>
      </c>
      <c r="D16" s="14">
        <v>1</v>
      </c>
      <c r="E16" s="14">
        <v>660</v>
      </c>
      <c r="F16" s="15">
        <v>38</v>
      </c>
      <c r="G16" s="15">
        <v>10720</v>
      </c>
      <c r="H16" s="16">
        <v>0</v>
      </c>
      <c r="I16" s="16">
        <v>0</v>
      </c>
      <c r="J16" s="32"/>
      <c r="K16" s="32"/>
      <c r="L16" s="15">
        <v>20</v>
      </c>
      <c r="M16" s="15">
        <v>14000</v>
      </c>
      <c r="N16" s="31">
        <v>8</v>
      </c>
      <c r="O16" s="31">
        <v>7496</v>
      </c>
      <c r="P16" s="31">
        <f t="shared" si="0"/>
        <v>1026</v>
      </c>
      <c r="Q16" s="31">
        <f t="shared" si="1"/>
        <v>349181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8" customHeight="1">
      <c r="A17" s="13" t="s">
        <v>25</v>
      </c>
      <c r="B17" s="14">
        <v>1447</v>
      </c>
      <c r="C17" s="14">
        <v>456244</v>
      </c>
      <c r="D17" s="14">
        <v>8</v>
      </c>
      <c r="E17" s="14">
        <v>3660</v>
      </c>
      <c r="F17" s="15">
        <v>165</v>
      </c>
      <c r="G17" s="15">
        <v>47080</v>
      </c>
      <c r="H17" s="16">
        <v>0</v>
      </c>
      <c r="I17" s="16">
        <v>0</v>
      </c>
      <c r="J17" s="32"/>
      <c r="K17" s="32"/>
      <c r="L17" s="15">
        <v>22</v>
      </c>
      <c r="M17" s="15">
        <v>15532</v>
      </c>
      <c r="N17" s="31">
        <v>15</v>
      </c>
      <c r="O17" s="31">
        <v>12837</v>
      </c>
      <c r="P17" s="31">
        <f t="shared" si="0"/>
        <v>1657</v>
      </c>
      <c r="Q17" s="31">
        <f t="shared" si="1"/>
        <v>535353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18" customHeight="1">
      <c r="A18" s="18" t="s">
        <v>26</v>
      </c>
      <c r="B18" s="14"/>
      <c r="C18" s="19"/>
      <c r="D18" s="19"/>
      <c r="E18" s="19"/>
      <c r="F18" s="20"/>
      <c r="G18" s="20"/>
      <c r="H18" s="20"/>
      <c r="I18" s="20"/>
      <c r="J18" s="33"/>
      <c r="K18" s="33"/>
      <c r="L18" s="19"/>
      <c r="M18" s="32"/>
      <c r="N18" s="34">
        <v>19</v>
      </c>
      <c r="O18" s="34">
        <v>23731</v>
      </c>
      <c r="P18" s="31">
        <f t="shared" si="0"/>
        <v>19</v>
      </c>
      <c r="Q18" s="31">
        <f t="shared" si="1"/>
        <v>23731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18" customHeight="1">
      <c r="A19" s="21" t="s">
        <v>27</v>
      </c>
      <c r="B19" s="14"/>
      <c r="C19" s="19"/>
      <c r="D19" s="19"/>
      <c r="E19" s="19"/>
      <c r="F19" s="19"/>
      <c r="G19" s="20"/>
      <c r="H19" s="19"/>
      <c r="I19" s="20"/>
      <c r="J19" s="35">
        <v>19</v>
      </c>
      <c r="K19" s="35">
        <v>23788</v>
      </c>
      <c r="L19" s="19"/>
      <c r="M19" s="19"/>
      <c r="N19" s="14"/>
      <c r="O19" s="14"/>
      <c r="P19" s="31">
        <f t="shared" si="0"/>
        <v>19</v>
      </c>
      <c r="Q19" s="31">
        <f t="shared" si="1"/>
        <v>23788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8" customHeight="1">
      <c r="A20" s="21" t="s">
        <v>28</v>
      </c>
      <c r="B20" s="14"/>
      <c r="C20" s="19"/>
      <c r="D20" s="19"/>
      <c r="E20" s="19"/>
      <c r="F20" s="19"/>
      <c r="G20" s="20"/>
      <c r="H20" s="19"/>
      <c r="I20" s="20"/>
      <c r="J20" s="35">
        <v>139</v>
      </c>
      <c r="K20" s="35">
        <v>183018</v>
      </c>
      <c r="L20" s="19"/>
      <c r="M20" s="19"/>
      <c r="N20" s="14"/>
      <c r="O20" s="14"/>
      <c r="P20" s="31">
        <f t="shared" si="0"/>
        <v>139</v>
      </c>
      <c r="Q20" s="31">
        <f t="shared" si="1"/>
        <v>183018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6" ht="18" customHeight="1">
      <c r="A21" s="21" t="s">
        <v>29</v>
      </c>
      <c r="B21" s="14"/>
      <c r="C21" s="19"/>
      <c r="D21" s="19"/>
      <c r="E21" s="19"/>
      <c r="F21" s="19"/>
      <c r="G21" s="20"/>
      <c r="H21" s="19"/>
      <c r="I21" s="20"/>
      <c r="J21" s="35">
        <v>56</v>
      </c>
      <c r="K21" s="35">
        <v>72998</v>
      </c>
      <c r="L21" s="19"/>
      <c r="M21" s="19"/>
      <c r="N21" s="14"/>
      <c r="O21" s="14"/>
      <c r="P21" s="31">
        <f t="shared" si="0"/>
        <v>56</v>
      </c>
      <c r="Q21" s="31">
        <f t="shared" si="1"/>
        <v>72998</v>
      </c>
      <c r="V21" s="37"/>
      <c r="W21" s="38"/>
      <c r="X21" s="39"/>
      <c r="Y21" s="39"/>
      <c r="Z21" s="39"/>
      <c r="AA21" s="41"/>
      <c r="AB21" s="42"/>
      <c r="AC21" s="43"/>
      <c r="AD21" s="43"/>
      <c r="AE21" s="44"/>
      <c r="AF21" s="44"/>
      <c r="AG21" s="45"/>
      <c r="AH21" s="41"/>
      <c r="AI21" s="41"/>
      <c r="AJ21" s="40"/>
    </row>
    <row r="22" spans="1:35" ht="18" customHeight="1">
      <c r="A22" s="13" t="s">
        <v>30</v>
      </c>
      <c r="B22" s="14"/>
      <c r="C22" s="19"/>
      <c r="D22" s="19"/>
      <c r="E22" s="19"/>
      <c r="F22" s="19"/>
      <c r="G22" s="20"/>
      <c r="H22" s="19"/>
      <c r="I22" s="20"/>
      <c r="J22" s="35">
        <v>54</v>
      </c>
      <c r="K22" s="35">
        <v>74934</v>
      </c>
      <c r="L22" s="19"/>
      <c r="M22" s="19"/>
      <c r="N22" s="14"/>
      <c r="O22" s="14"/>
      <c r="P22" s="31">
        <f t="shared" si="0"/>
        <v>54</v>
      </c>
      <c r="Q22" s="31">
        <f t="shared" si="1"/>
        <v>74934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8" customHeight="1">
      <c r="A23" s="13" t="s">
        <v>31</v>
      </c>
      <c r="B23" s="14"/>
      <c r="C23" s="19"/>
      <c r="D23" s="19"/>
      <c r="E23" s="19"/>
      <c r="F23" s="19"/>
      <c r="G23" s="20"/>
      <c r="H23" s="19"/>
      <c r="I23" s="20"/>
      <c r="J23" s="35">
        <v>43</v>
      </c>
      <c r="K23" s="35">
        <v>55390</v>
      </c>
      <c r="L23" s="19"/>
      <c r="M23" s="19"/>
      <c r="N23" s="14"/>
      <c r="O23" s="14"/>
      <c r="P23" s="31">
        <f t="shared" si="0"/>
        <v>43</v>
      </c>
      <c r="Q23" s="31">
        <f t="shared" si="1"/>
        <v>55390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17" ht="18" customHeight="1">
      <c r="A24" s="13" t="s">
        <v>32</v>
      </c>
      <c r="B24" s="14"/>
      <c r="C24" s="19"/>
      <c r="D24" s="19"/>
      <c r="E24" s="19"/>
      <c r="F24" s="19"/>
      <c r="G24" s="20"/>
      <c r="H24" s="19"/>
      <c r="I24" s="20"/>
      <c r="J24" s="35">
        <v>52</v>
      </c>
      <c r="K24" s="35">
        <v>65520</v>
      </c>
      <c r="L24" s="19"/>
      <c r="M24" s="19"/>
      <c r="N24" s="14"/>
      <c r="O24" s="14"/>
      <c r="P24" s="31">
        <f t="shared" si="0"/>
        <v>52</v>
      </c>
      <c r="Q24" s="31">
        <f t="shared" si="1"/>
        <v>65520</v>
      </c>
    </row>
    <row r="25" spans="1:17" ht="18" customHeight="1">
      <c r="A25" s="13" t="s">
        <v>33</v>
      </c>
      <c r="B25" s="14"/>
      <c r="C25" s="19"/>
      <c r="D25" s="19"/>
      <c r="E25" s="19"/>
      <c r="F25" s="14"/>
      <c r="G25" s="22"/>
      <c r="H25" s="14"/>
      <c r="I25" s="22"/>
      <c r="J25" s="35">
        <v>58</v>
      </c>
      <c r="K25" s="35">
        <v>73726</v>
      </c>
      <c r="L25" s="14"/>
      <c r="M25" s="14"/>
      <c r="N25" s="14"/>
      <c r="O25" s="14"/>
      <c r="P25" s="31">
        <f t="shared" si="0"/>
        <v>58</v>
      </c>
      <c r="Q25" s="31">
        <f t="shared" si="1"/>
        <v>73726</v>
      </c>
    </row>
    <row r="26" spans="1:17" ht="19.5" customHeight="1">
      <c r="A26" s="23" t="s">
        <v>34</v>
      </c>
      <c r="B26" s="14">
        <f>B6+B7+B8+B9+B10+B11+B12+B13+B14+B15+B16+B17+B18+B19+B20+B21+B22+B23+B24+B25</f>
        <v>22120</v>
      </c>
      <c r="C26" s="14">
        <f aca="true" t="shared" si="2" ref="C26:Q26">C6+C7+C8+C9+C10+C11+C12+C13+C14+C15+C16+C17+C18+C19+C20+C21+C22+C23+C24+C25</f>
        <v>7143653</v>
      </c>
      <c r="D26" s="14">
        <f t="shared" si="2"/>
        <v>2853</v>
      </c>
      <c r="E26" s="14">
        <f t="shared" si="2"/>
        <v>1414704</v>
      </c>
      <c r="F26" s="14">
        <f t="shared" si="2"/>
        <v>2289</v>
      </c>
      <c r="G26" s="14">
        <f t="shared" si="2"/>
        <v>654140</v>
      </c>
      <c r="H26" s="14">
        <f t="shared" si="2"/>
        <v>101</v>
      </c>
      <c r="I26" s="14">
        <f t="shared" si="2"/>
        <v>45800</v>
      </c>
      <c r="J26" s="14">
        <f t="shared" si="2"/>
        <v>421</v>
      </c>
      <c r="K26" s="14">
        <f t="shared" si="2"/>
        <v>549374</v>
      </c>
      <c r="L26" s="14">
        <f t="shared" si="2"/>
        <v>414</v>
      </c>
      <c r="M26" s="14">
        <f t="shared" si="2"/>
        <v>300860</v>
      </c>
      <c r="N26" s="14">
        <f t="shared" si="2"/>
        <v>256</v>
      </c>
      <c r="O26" s="14">
        <f t="shared" si="2"/>
        <v>216162</v>
      </c>
      <c r="P26" s="31">
        <f t="shared" si="0"/>
        <v>28454</v>
      </c>
      <c r="Q26" s="31">
        <f t="shared" si="1"/>
        <v>10324693</v>
      </c>
    </row>
    <row r="27" spans="1:15" ht="22.5" customHeight="1">
      <c r="A27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7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sheetProtection/>
  <mergeCells count="11"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66875" right="0.5118055555555555" top="0.9840277777777777" bottom="0.7083333333333334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杨平梅</cp:lastModifiedBy>
  <cp:lastPrinted>2015-10-15T10:49:30Z</cp:lastPrinted>
  <dcterms:created xsi:type="dcterms:W3CDTF">2012-12-29T10:47:06Z</dcterms:created>
  <dcterms:modified xsi:type="dcterms:W3CDTF">2021-04-01T03:46:23Z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