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种子分配" sheetId="1" r:id="rId1"/>
    <sheet name="乡汇总表" sheetId="2" r:id="rId2"/>
    <sheet name="一般户" sheetId="3" r:id="rId3"/>
    <sheet name="建档户" sheetId="4" r:id="rId4"/>
  </sheets>
  <definedNames>
    <definedName name="_xlnm.Print_Titles" localSheetId="1">'乡汇总表'!$1:$3</definedName>
  </definedNames>
  <calcPr fullCalcOnLoad="1"/>
</workbook>
</file>

<file path=xl/sharedStrings.xml><?xml version="1.0" encoding="utf-8"?>
<sst xmlns="http://schemas.openxmlformats.org/spreadsheetml/2006/main" count="382" uniqueCount="179">
  <si>
    <t>附表1</t>
  </si>
  <si>
    <t>2021年冯庄乡张杂谷种子分配表</t>
  </si>
  <si>
    <t>冯庄乡人民政府                             2021年4月13日</t>
  </si>
  <si>
    <t>村名</t>
  </si>
  <si>
    <t>面积（亩）</t>
  </si>
  <si>
    <t>品种名称</t>
  </si>
  <si>
    <t>供种标准（kg/亩）</t>
  </si>
  <si>
    <t>供种数量（kg）</t>
  </si>
  <si>
    <t>每小袋规格（kg）</t>
  </si>
  <si>
    <t>小袋数（袋）</t>
  </si>
  <si>
    <t>备注</t>
  </si>
  <si>
    <t>合  计</t>
  </si>
  <si>
    <t>张杂谷19号</t>
  </si>
  <si>
    <t>雅石沟</t>
  </si>
  <si>
    <t>羊草湾</t>
  </si>
  <si>
    <t>小湾</t>
  </si>
  <si>
    <t>小寺</t>
  </si>
  <si>
    <t xml:space="preserve">冯庄 </t>
  </si>
  <si>
    <t>茨湾</t>
  </si>
  <si>
    <t>虎崾岘</t>
  </si>
  <si>
    <t>小园</t>
  </si>
  <si>
    <t>上湾</t>
  </si>
  <si>
    <t>崖湾</t>
  </si>
  <si>
    <t>高庄</t>
  </si>
  <si>
    <t>冯庄乡2021年张杂谷产业项目县级免费供种乡镇汇总表</t>
  </si>
  <si>
    <r>
      <t xml:space="preserve">  冯庄乡人民政府</t>
    </r>
    <r>
      <rPr>
        <sz val="11"/>
        <color indexed="8"/>
        <rFont val="宋体"/>
        <family val="0"/>
      </rPr>
      <t xml:space="preserve">（镇）（盖章）    </t>
    </r>
  </si>
  <si>
    <r>
      <t>2021年</t>
    </r>
    <r>
      <rPr>
        <u val="single"/>
        <sz val="11"/>
        <color indexed="8"/>
        <rFont val="宋体"/>
        <family val="0"/>
      </rPr>
      <t xml:space="preserve"> </t>
    </r>
    <r>
      <rPr>
        <u val="single"/>
        <sz val="11"/>
        <color indexed="8"/>
        <rFont val="宋体"/>
        <family val="0"/>
      </rPr>
      <t>4</t>
    </r>
    <r>
      <rPr>
        <u val="single"/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月</t>
    </r>
    <r>
      <rPr>
        <u val="single"/>
        <sz val="11"/>
        <color indexed="8"/>
        <rFont val="宋体"/>
        <family val="0"/>
      </rPr>
      <t xml:space="preserve"> </t>
    </r>
    <r>
      <rPr>
        <u val="single"/>
        <sz val="11"/>
        <color indexed="8"/>
        <rFont val="宋体"/>
        <family val="0"/>
      </rPr>
      <t>28</t>
    </r>
    <r>
      <rPr>
        <u val="single"/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日</t>
    </r>
  </si>
  <si>
    <t>行政村
名  称</t>
  </si>
  <si>
    <t>类别</t>
  </si>
  <si>
    <t>户数</t>
  </si>
  <si>
    <t>供种面积
（亩）</t>
  </si>
  <si>
    <t>供种标准
（kg/亩）</t>
  </si>
  <si>
    <t xml:space="preserve">供种数量
（kg） </t>
  </si>
  <si>
    <t>种子单价
（元/kg)</t>
  </si>
  <si>
    <t>金额
(元）</t>
  </si>
  <si>
    <t>一般户</t>
  </si>
  <si>
    <t>边缘户</t>
  </si>
  <si>
    <t xml:space="preserve"> </t>
  </si>
  <si>
    <t>建档立卡户</t>
  </si>
  <si>
    <t>合作组织</t>
  </si>
  <si>
    <t>冯庄</t>
  </si>
  <si>
    <t>小计</t>
  </si>
  <si>
    <t>合计</t>
  </si>
  <si>
    <t xml:space="preserve"> 乡经手人：        县经手人：         乡分管领导人：         县项目负责人：                                </t>
  </si>
  <si>
    <t>2021年彭阳县冯庄乡张杂谷产业项目一般户（合作组织）县级免费供种花名表</t>
  </si>
  <si>
    <r>
      <t xml:space="preserve">  冯庄乡人民政府  </t>
    </r>
    <r>
      <rPr>
        <sz val="11"/>
        <color indexed="8"/>
        <rFont val="宋体"/>
        <family val="0"/>
      </rPr>
      <t xml:space="preserve"> （盖章）                         张杂谷</t>
    </r>
    <r>
      <rPr>
        <u val="single"/>
        <sz val="11"/>
        <color indexed="8"/>
        <rFont val="宋体"/>
        <family val="0"/>
      </rPr>
      <t xml:space="preserve"> 19 </t>
    </r>
    <r>
      <rPr>
        <sz val="11"/>
        <color indexed="8"/>
        <rFont val="宋体"/>
        <family val="0"/>
      </rPr>
      <t>号</t>
    </r>
  </si>
  <si>
    <t>农户姓名或合作组织名称</t>
  </si>
  <si>
    <t>蔡仁</t>
  </si>
  <si>
    <t xml:space="preserve"> 祁飞举</t>
  </si>
  <si>
    <t>祁武章</t>
  </si>
  <si>
    <t>朱荣国</t>
  </si>
  <si>
    <t>安朱存</t>
  </si>
  <si>
    <t>郭耀成</t>
  </si>
  <si>
    <t>马兵朗</t>
  </si>
  <si>
    <t>虎文发</t>
  </si>
  <si>
    <t>虎  俊</t>
  </si>
  <si>
    <t>虎位斌</t>
  </si>
  <si>
    <t>刘  君</t>
  </si>
  <si>
    <t>陈汉龙</t>
  </si>
  <si>
    <t>田永成</t>
  </si>
  <si>
    <t>王继聪</t>
  </si>
  <si>
    <t>王俊明</t>
  </si>
  <si>
    <t>王继兴</t>
  </si>
  <si>
    <t>王继虎</t>
  </si>
  <si>
    <t>常成玺</t>
  </si>
  <si>
    <t>杨志新</t>
  </si>
  <si>
    <t>王进斌</t>
  </si>
  <si>
    <t>石顺社</t>
  </si>
  <si>
    <t>孟启鹏</t>
  </si>
  <si>
    <t>李玉珍</t>
  </si>
  <si>
    <t>虎常峰</t>
  </si>
  <si>
    <t>彭阳县冯庄乡虎崾岘村股份经济合作社</t>
  </si>
  <si>
    <t>乔彩平</t>
  </si>
  <si>
    <t>陈建堂</t>
  </si>
  <si>
    <t>王玉虎</t>
  </si>
  <si>
    <t>安文银</t>
  </si>
  <si>
    <t>王伟民</t>
  </si>
  <si>
    <t>胡治兵</t>
  </si>
  <si>
    <t>黄芳</t>
  </si>
  <si>
    <t>李国付</t>
  </si>
  <si>
    <t>张恒儒</t>
  </si>
  <si>
    <t>虎久生</t>
  </si>
  <si>
    <t>虎广俊</t>
  </si>
  <si>
    <t>甄利成</t>
  </si>
  <si>
    <t xml:space="preserve">     造表人签字：              村负责人签字：                   乡审核人签字：                    县审核人签字：</t>
  </si>
  <si>
    <t>注：1、供种标准为0.325公斤/亩，种子单价市级采购219.29元/公斤，县级采购229.5元/公斤
    2、此表向县农业技术推广服务中心上报原件一份，乡、村各留存复印件一份</t>
  </si>
  <si>
    <t>2021年彭阳县冯庄乡张杂谷产业项目建档立卡户县级免费供种花名表</t>
  </si>
  <si>
    <r>
      <t xml:space="preserve"> 冯庄乡人民政府</t>
    </r>
    <r>
      <rPr>
        <sz val="11"/>
        <color indexed="8"/>
        <rFont val="宋体"/>
        <family val="0"/>
      </rPr>
      <t>（盖章）                       张杂谷</t>
    </r>
    <r>
      <rPr>
        <u val="single"/>
        <sz val="11"/>
        <color indexed="8"/>
        <rFont val="宋体"/>
        <family val="0"/>
      </rPr>
      <t xml:space="preserve"> 19 </t>
    </r>
    <r>
      <rPr>
        <sz val="11"/>
        <color indexed="8"/>
        <rFont val="宋体"/>
        <family val="0"/>
      </rPr>
      <t>号</t>
    </r>
  </si>
  <si>
    <t>农户姓名</t>
  </si>
  <si>
    <t>杨有仓</t>
  </si>
  <si>
    <t>景维铎</t>
  </si>
  <si>
    <t>景元</t>
  </si>
  <si>
    <t>雅忠海</t>
  </si>
  <si>
    <t>祁怀章</t>
  </si>
  <si>
    <t>安兆林</t>
  </si>
  <si>
    <t>安兆清</t>
  </si>
  <si>
    <t>朱玉湖</t>
  </si>
  <si>
    <t>郭德军</t>
  </si>
  <si>
    <t>陈发有</t>
  </si>
  <si>
    <t>虎天伟</t>
  </si>
  <si>
    <t>王志成</t>
  </si>
  <si>
    <t>黄登银</t>
  </si>
  <si>
    <t>孟世银</t>
  </si>
  <si>
    <t>穆兴付</t>
  </si>
  <si>
    <t>虎天兵</t>
  </si>
  <si>
    <t>王  发</t>
  </si>
  <si>
    <t>穆兴智</t>
  </si>
  <si>
    <t>穆向红</t>
  </si>
  <si>
    <t>穆兴荣</t>
  </si>
  <si>
    <t>李世东</t>
  </si>
  <si>
    <t>李世勇</t>
  </si>
  <si>
    <t>王成发</t>
  </si>
  <si>
    <t>李世铎</t>
  </si>
  <si>
    <t>李世杰</t>
  </si>
  <si>
    <t>王志锋</t>
  </si>
  <si>
    <t>杨如平</t>
  </si>
  <si>
    <t>郭万仁</t>
  </si>
  <si>
    <t>王九科</t>
  </si>
  <si>
    <t>杨平</t>
  </si>
  <si>
    <t>刘克银</t>
  </si>
  <si>
    <t>王凤君</t>
  </si>
  <si>
    <t>王俊禄</t>
  </si>
  <si>
    <t>王俊来</t>
  </si>
  <si>
    <t>王志忠</t>
  </si>
  <si>
    <t>孟世俊</t>
  </si>
  <si>
    <t>高生荣</t>
  </si>
  <si>
    <t>黄炳忠</t>
  </si>
  <si>
    <t>陈永宝</t>
  </si>
  <si>
    <t>石应业</t>
  </si>
  <si>
    <t>张海明</t>
  </si>
  <si>
    <t>张志锋</t>
  </si>
  <si>
    <t>马占军</t>
  </si>
  <si>
    <t>路元君</t>
  </si>
  <si>
    <t>路琪</t>
  </si>
  <si>
    <t>石进堂</t>
  </si>
  <si>
    <t>李应海</t>
  </si>
  <si>
    <t>石竟瑜</t>
  </si>
  <si>
    <t>李应龙</t>
  </si>
  <si>
    <t>李应成</t>
  </si>
  <si>
    <t>李文堂</t>
  </si>
  <si>
    <t>张恒汉</t>
  </si>
  <si>
    <t>李维荣</t>
  </si>
  <si>
    <t>虎正乾</t>
  </si>
  <si>
    <t>陈久明</t>
  </si>
  <si>
    <t>张世仁</t>
  </si>
  <si>
    <t>陈冬伍</t>
  </si>
  <si>
    <t>虎常聪</t>
  </si>
  <si>
    <t>虎平君</t>
  </si>
  <si>
    <t>陈贵明</t>
  </si>
  <si>
    <t>虎新平</t>
  </si>
  <si>
    <t>马福平</t>
  </si>
  <si>
    <t>虎常金</t>
  </si>
  <si>
    <t>陈银满</t>
  </si>
  <si>
    <t>陈建仓</t>
  </si>
  <si>
    <t>王玉龙</t>
  </si>
  <si>
    <t>刘玉珠</t>
  </si>
  <si>
    <t>王金民</t>
  </si>
  <si>
    <t>王世民</t>
  </si>
  <si>
    <t>王应林</t>
  </si>
  <si>
    <t>王广东</t>
  </si>
  <si>
    <t>虎维忠</t>
  </si>
  <si>
    <t>何效</t>
  </si>
  <si>
    <t>杨治斌</t>
  </si>
  <si>
    <t>何怀忠</t>
  </si>
  <si>
    <t>张平儒</t>
  </si>
  <si>
    <t>张世斌</t>
  </si>
  <si>
    <t>张振儒</t>
  </si>
  <si>
    <t>安有国</t>
  </si>
  <si>
    <t>张忠</t>
  </si>
  <si>
    <t>洪守国</t>
  </si>
  <si>
    <t>洪清儒</t>
  </si>
  <si>
    <t>甄小明</t>
  </si>
  <si>
    <t>米多良</t>
  </si>
  <si>
    <t>朱永锋</t>
  </si>
  <si>
    <t>李生周</t>
  </si>
  <si>
    <t>李怀富</t>
  </si>
  <si>
    <t>安国文</t>
  </si>
  <si>
    <t xml:space="preserve">     造表人签字：                      村负责人签字：                   乡审核人签字：                    县审核人签字：</t>
  </si>
  <si>
    <t>注：1、供种标准为0.325公斤/亩，种子单价市级采购219.29元/公斤，县级采购229.5元/公斤
    2、此表向县农业技术推广服务中心上报原件一份，乡、村各留存复印件一份。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</si>
</sst>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u val="single"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name val="仿宋"/>
      <family val="3"/>
    </font>
    <font>
      <b/>
      <sz val="12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仿宋"/>
      <family val="3"/>
    </font>
    <font>
      <sz val="12"/>
      <name val="宋体"/>
      <family val="0"/>
    </font>
    <font>
      <sz val="12"/>
      <color indexed="8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6"/>
      <color rgb="FF000000"/>
      <name val="方正小标宋简体"/>
      <family val="4"/>
    </font>
    <font>
      <u val="single"/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仿宋"/>
      <family val="3"/>
    </font>
    <font>
      <sz val="11"/>
      <color theme="1"/>
      <name val="仿宋"/>
      <family val="3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20"/>
      <color theme="1"/>
      <name val="方正小标宋简体"/>
      <family val="4"/>
    </font>
    <font>
      <sz val="16"/>
      <color theme="1"/>
      <name val="仿宋"/>
      <family val="3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0" borderId="5" applyNumberFormat="0" applyFill="0" applyAlignment="0" applyProtection="0"/>
    <xf numFmtId="0" fontId="14" fillId="6" borderId="0" applyNumberFormat="0" applyBorder="0" applyAlignment="0" applyProtection="0"/>
    <xf numFmtId="0" fontId="15" fillId="8" borderId="6" applyNumberFormat="0" applyAlignment="0" applyProtection="0"/>
    <xf numFmtId="0" fontId="22" fillId="8" borderId="1" applyNumberFormat="0" applyAlignment="0" applyProtection="0"/>
    <xf numFmtId="0" fontId="31" fillId="9" borderId="7" applyNumberFormat="0" applyAlignment="0" applyProtection="0"/>
    <xf numFmtId="0" fontId="0" fillId="2" borderId="0" applyNumberFormat="0" applyBorder="0" applyAlignment="0" applyProtection="0"/>
    <xf numFmtId="0" fontId="14" fillId="10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9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0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176" fontId="0" fillId="0" borderId="10" xfId="63" applyNumberFormat="1" applyFont="1" applyBorder="1" applyAlignment="1">
      <alignment horizontal="center" vertical="center"/>
      <protection/>
    </xf>
    <xf numFmtId="0" fontId="0" fillId="0" borderId="10" xfId="63" applyNumberFormat="1" applyFont="1" applyBorder="1" applyAlignment="1">
      <alignment horizontal="center" vertical="center"/>
      <protection/>
    </xf>
    <xf numFmtId="0" fontId="35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5" fillId="18" borderId="10" xfId="63" applyFont="1" applyFill="1" applyBorder="1" applyAlignment="1">
      <alignment horizontal="center" vertical="center"/>
      <protection/>
    </xf>
    <xf numFmtId="0" fontId="1" fillId="18" borderId="10" xfId="63" applyFont="1" applyFill="1" applyBorder="1" applyAlignment="1">
      <alignment horizontal="center" vertical="center" wrapText="1"/>
      <protection/>
    </xf>
    <xf numFmtId="0" fontId="35" fillId="0" borderId="10" xfId="63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/>
      <protection/>
    </xf>
    <xf numFmtId="0" fontId="5" fillId="0" borderId="10" xfId="63" applyFont="1" applyBorder="1" applyAlignment="1">
      <alignment horizontal="center" vertical="center"/>
      <protection/>
    </xf>
    <xf numFmtId="177" fontId="5" fillId="0" borderId="10" xfId="63" applyNumberFormat="1" applyFont="1" applyBorder="1" applyAlignment="1">
      <alignment horizontal="center" vertical="center"/>
      <protection/>
    </xf>
    <xf numFmtId="0" fontId="5" fillId="0" borderId="10" xfId="63" applyNumberFormat="1" applyFont="1" applyBorder="1" applyAlignment="1">
      <alignment horizontal="center" vertical="center"/>
      <protection/>
    </xf>
    <xf numFmtId="0" fontId="0" fillId="0" borderId="0" xfId="63">
      <alignment vertical="center"/>
      <protection/>
    </xf>
    <xf numFmtId="0" fontId="36" fillId="1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7" fillId="18" borderId="10" xfId="63" applyFont="1" applyFill="1" applyBorder="1" applyAlignment="1">
      <alignment horizontal="center" vertical="center"/>
      <protection/>
    </xf>
    <xf numFmtId="0" fontId="6" fillId="0" borderId="0" xfId="63" applyFont="1">
      <alignment vertical="center"/>
      <protection/>
    </xf>
    <xf numFmtId="0" fontId="8" fillId="18" borderId="10" xfId="63" applyFont="1" applyFill="1" applyBorder="1" applyAlignment="1">
      <alignment horizontal="center" vertical="center" wrapText="1"/>
      <protection/>
    </xf>
    <xf numFmtId="0" fontId="37" fillId="0" borderId="10" xfId="63" applyFont="1" applyFill="1" applyBorder="1" applyAlignment="1">
      <alignment horizontal="center" vertical="center"/>
      <protection/>
    </xf>
    <xf numFmtId="0" fontId="37" fillId="0" borderId="10" xfId="63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63" applyAlignment="1">
      <alignment horizontal="center" vertical="center"/>
      <protection/>
    </xf>
    <xf numFmtId="0" fontId="3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63" applyBorder="1" applyAlignment="1">
      <alignment horizontal="center" vertical="center"/>
      <protection/>
    </xf>
    <xf numFmtId="0" fontId="0" fillId="0" borderId="16" xfId="0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2" sqref="A2:H2"/>
    </sheetView>
  </sheetViews>
  <sheetFormatPr defaultColWidth="9.00390625" defaultRowHeight="39" customHeight="1"/>
  <cols>
    <col min="1" max="1" width="13.125" style="54" customWidth="1"/>
    <col min="2" max="2" width="10.25390625" style="54" customWidth="1"/>
    <col min="3" max="3" width="11.50390625" style="54" customWidth="1"/>
    <col min="4" max="4" width="9.875" style="54" customWidth="1"/>
    <col min="5" max="6" width="8.75390625" style="54" customWidth="1"/>
    <col min="7" max="255" width="9.00390625" style="54" customWidth="1"/>
    <col min="256" max="256" width="9.00390625" style="6" customWidth="1"/>
  </cols>
  <sheetData>
    <row r="1" s="54" customFormat="1" ht="14.25">
      <c r="A1" s="55" t="s">
        <v>0</v>
      </c>
    </row>
    <row r="2" spans="1:8" s="54" customFormat="1" ht="39" customHeight="1">
      <c r="A2" s="56" t="s">
        <v>1</v>
      </c>
      <c r="B2" s="56"/>
      <c r="C2" s="56"/>
      <c r="D2" s="56"/>
      <c r="E2" s="56"/>
      <c r="F2" s="56"/>
      <c r="G2" s="56"/>
      <c r="H2" s="56"/>
    </row>
    <row r="3" spans="1:8" s="54" customFormat="1" ht="39" customHeight="1">
      <c r="A3" s="57" t="s">
        <v>2</v>
      </c>
      <c r="B3" s="57"/>
      <c r="C3" s="57"/>
      <c r="D3" s="58"/>
      <c r="E3" s="58"/>
      <c r="F3" s="58"/>
      <c r="G3" s="58"/>
      <c r="H3" s="58"/>
    </row>
    <row r="4" spans="1:8" s="54" customFormat="1" ht="39" customHeight="1">
      <c r="A4" s="59" t="s">
        <v>3</v>
      </c>
      <c r="B4" s="59" t="s">
        <v>4</v>
      </c>
      <c r="C4" s="59" t="s">
        <v>5</v>
      </c>
      <c r="D4" s="59" t="s">
        <v>6</v>
      </c>
      <c r="E4" s="59" t="s">
        <v>7</v>
      </c>
      <c r="F4" s="59" t="s">
        <v>8</v>
      </c>
      <c r="G4" s="59" t="s">
        <v>9</v>
      </c>
      <c r="H4" s="59" t="s">
        <v>10</v>
      </c>
    </row>
    <row r="5" spans="1:8" s="54" customFormat="1" ht="39" customHeight="1">
      <c r="A5" s="60" t="s">
        <v>11</v>
      </c>
      <c r="B5" s="61">
        <v>4470</v>
      </c>
      <c r="C5" s="61" t="s">
        <v>12</v>
      </c>
      <c r="D5" s="62">
        <v>0.325</v>
      </c>
      <c r="E5" s="63">
        <f>B5*D5</f>
        <v>1452.75</v>
      </c>
      <c r="F5" s="63">
        <v>0.5</v>
      </c>
      <c r="G5" s="63">
        <f>E5/0.5</f>
        <v>2905.5</v>
      </c>
      <c r="H5" s="63"/>
    </row>
    <row r="6" spans="1:8" s="54" customFormat="1" ht="39" customHeight="1">
      <c r="A6" s="61" t="s">
        <v>13</v>
      </c>
      <c r="B6" s="61">
        <v>133</v>
      </c>
      <c r="C6" s="61" t="s">
        <v>12</v>
      </c>
      <c r="D6" s="63">
        <v>0.325</v>
      </c>
      <c r="E6" s="63">
        <f aca="true" t="shared" si="0" ref="E6:E16">B6*D6</f>
        <v>43.225</v>
      </c>
      <c r="F6" s="63">
        <v>0.5</v>
      </c>
      <c r="G6" s="63">
        <f aca="true" t="shared" si="1" ref="G6:G16">E6/0.5</f>
        <v>86.45</v>
      </c>
      <c r="H6" s="63"/>
    </row>
    <row r="7" spans="1:8" s="54" customFormat="1" ht="39" customHeight="1">
      <c r="A7" s="61" t="s">
        <v>14</v>
      </c>
      <c r="B7" s="61">
        <v>206</v>
      </c>
      <c r="C7" s="61" t="s">
        <v>12</v>
      </c>
      <c r="D7" s="62">
        <v>0.325</v>
      </c>
      <c r="E7" s="63">
        <f t="shared" si="0"/>
        <v>66.95</v>
      </c>
      <c r="F7" s="63">
        <v>0.5</v>
      </c>
      <c r="G7" s="63">
        <f t="shared" si="1"/>
        <v>133.9</v>
      </c>
      <c r="H7" s="63"/>
    </row>
    <row r="8" spans="1:8" s="54" customFormat="1" ht="39" customHeight="1">
      <c r="A8" s="61" t="s">
        <v>15</v>
      </c>
      <c r="B8" s="61">
        <v>0</v>
      </c>
      <c r="C8" s="61" t="s">
        <v>12</v>
      </c>
      <c r="D8" s="63">
        <v>0.325</v>
      </c>
      <c r="E8" s="63">
        <f t="shared" si="0"/>
        <v>0</v>
      </c>
      <c r="F8" s="63">
        <v>0.5</v>
      </c>
      <c r="G8" s="63">
        <f t="shared" si="1"/>
        <v>0</v>
      </c>
      <c r="H8" s="63"/>
    </row>
    <row r="9" spans="1:8" s="54" customFormat="1" ht="39" customHeight="1">
      <c r="A9" s="61" t="s">
        <v>16</v>
      </c>
      <c r="B9" s="61">
        <v>1624</v>
      </c>
      <c r="C9" s="61" t="s">
        <v>12</v>
      </c>
      <c r="D9" s="62">
        <v>0.325</v>
      </c>
      <c r="E9" s="63">
        <f t="shared" si="0"/>
        <v>527.8000000000001</v>
      </c>
      <c r="F9" s="63">
        <v>0.5</v>
      </c>
      <c r="G9" s="63">
        <f t="shared" si="1"/>
        <v>1055.6000000000001</v>
      </c>
      <c r="H9" s="63"/>
    </row>
    <row r="10" spans="1:8" s="54" customFormat="1" ht="39" customHeight="1">
      <c r="A10" s="61" t="s">
        <v>17</v>
      </c>
      <c r="B10" s="61">
        <v>270</v>
      </c>
      <c r="C10" s="61" t="s">
        <v>12</v>
      </c>
      <c r="D10" s="63">
        <v>0.325</v>
      </c>
      <c r="E10" s="63">
        <f t="shared" si="0"/>
        <v>87.75</v>
      </c>
      <c r="F10" s="63">
        <v>0.5</v>
      </c>
      <c r="G10" s="63">
        <f t="shared" si="1"/>
        <v>175.5</v>
      </c>
      <c r="H10" s="63"/>
    </row>
    <row r="11" spans="1:8" s="54" customFormat="1" ht="39" customHeight="1">
      <c r="A11" s="61" t="s">
        <v>18</v>
      </c>
      <c r="B11" s="61">
        <v>53</v>
      </c>
      <c r="C11" s="61" t="s">
        <v>12</v>
      </c>
      <c r="D11" s="62">
        <v>0.325</v>
      </c>
      <c r="E11" s="63">
        <f t="shared" si="0"/>
        <v>17.225</v>
      </c>
      <c r="F11" s="63">
        <v>0.5</v>
      </c>
      <c r="G11" s="63">
        <f t="shared" si="1"/>
        <v>34.45</v>
      </c>
      <c r="H11" s="63"/>
    </row>
    <row r="12" spans="1:8" s="54" customFormat="1" ht="39" customHeight="1">
      <c r="A12" s="61" t="s">
        <v>19</v>
      </c>
      <c r="B12" s="61">
        <v>826</v>
      </c>
      <c r="C12" s="61" t="s">
        <v>12</v>
      </c>
      <c r="D12" s="63">
        <v>0.325</v>
      </c>
      <c r="E12" s="63">
        <f t="shared" si="0"/>
        <v>268.45</v>
      </c>
      <c r="F12" s="63">
        <v>0.5</v>
      </c>
      <c r="G12" s="63">
        <f t="shared" si="1"/>
        <v>536.9</v>
      </c>
      <c r="H12" s="63"/>
    </row>
    <row r="13" spans="1:8" s="54" customFormat="1" ht="39" customHeight="1">
      <c r="A13" s="61" t="s">
        <v>20</v>
      </c>
      <c r="B13" s="61">
        <v>1054</v>
      </c>
      <c r="C13" s="61" t="s">
        <v>12</v>
      </c>
      <c r="D13" s="62">
        <v>0.325</v>
      </c>
      <c r="E13" s="63">
        <f t="shared" si="0"/>
        <v>342.55</v>
      </c>
      <c r="F13" s="63">
        <v>0.5</v>
      </c>
      <c r="G13" s="63">
        <f t="shared" si="1"/>
        <v>685.1</v>
      </c>
      <c r="H13" s="63"/>
    </row>
    <row r="14" spans="1:8" s="54" customFormat="1" ht="39" customHeight="1">
      <c r="A14" s="61" t="s">
        <v>21</v>
      </c>
      <c r="B14" s="61">
        <v>46</v>
      </c>
      <c r="C14" s="61" t="s">
        <v>12</v>
      </c>
      <c r="D14" s="63">
        <v>0.325</v>
      </c>
      <c r="E14" s="63">
        <f t="shared" si="0"/>
        <v>14.950000000000001</v>
      </c>
      <c r="F14" s="63">
        <v>0.5</v>
      </c>
      <c r="G14" s="63">
        <f t="shared" si="1"/>
        <v>29.900000000000002</v>
      </c>
      <c r="H14" s="63"/>
    </row>
    <row r="15" spans="1:8" s="54" customFormat="1" ht="39" customHeight="1">
      <c r="A15" s="61" t="s">
        <v>22</v>
      </c>
      <c r="B15" s="61">
        <v>80</v>
      </c>
      <c r="C15" s="61" t="s">
        <v>12</v>
      </c>
      <c r="D15" s="62">
        <v>0.325</v>
      </c>
      <c r="E15" s="63">
        <f t="shared" si="0"/>
        <v>26</v>
      </c>
      <c r="F15" s="63">
        <v>0.5</v>
      </c>
      <c r="G15" s="63">
        <f t="shared" si="1"/>
        <v>52</v>
      </c>
      <c r="H15" s="63"/>
    </row>
    <row r="16" spans="1:8" s="54" customFormat="1" ht="39" customHeight="1">
      <c r="A16" s="61" t="s">
        <v>23</v>
      </c>
      <c r="B16" s="61">
        <v>178</v>
      </c>
      <c r="C16" s="61" t="s">
        <v>12</v>
      </c>
      <c r="D16" s="63">
        <v>0.325</v>
      </c>
      <c r="E16" s="63">
        <f t="shared" si="0"/>
        <v>57.85</v>
      </c>
      <c r="F16" s="63">
        <v>0.5</v>
      </c>
      <c r="G16" s="63">
        <f t="shared" si="1"/>
        <v>115.7</v>
      </c>
      <c r="H16" s="63"/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7.625" style="6" customWidth="1"/>
    <col min="2" max="2" width="11.125" style="6" customWidth="1"/>
    <col min="3" max="3" width="6.375" style="6" customWidth="1"/>
    <col min="4" max="4" width="8.25390625" style="6" customWidth="1"/>
    <col min="5" max="5" width="11.00390625" style="6" customWidth="1"/>
    <col min="6" max="6" width="9.00390625" style="6" customWidth="1"/>
    <col min="7" max="7" width="9.375" style="6" customWidth="1"/>
    <col min="8" max="8" width="13.00390625" style="6" customWidth="1"/>
    <col min="9" max="9" width="9.75390625" style="6" customWidth="1"/>
    <col min="10" max="16384" width="9.00390625" style="6" customWidth="1"/>
  </cols>
  <sheetData>
    <row r="1" spans="1:9" ht="28.5" customHeight="1">
      <c r="A1" s="2" t="s">
        <v>24</v>
      </c>
      <c r="B1" s="3"/>
      <c r="C1" s="3"/>
      <c r="D1" s="3"/>
      <c r="E1" s="3"/>
      <c r="F1" s="3"/>
      <c r="G1" s="3"/>
      <c r="H1" s="3"/>
      <c r="I1" s="3"/>
    </row>
    <row r="2" spans="1:7" ht="25.5" customHeight="1">
      <c r="A2" s="46" t="s">
        <v>25</v>
      </c>
      <c r="B2" s="46"/>
      <c r="C2" s="47"/>
      <c r="D2" s="47"/>
      <c r="E2" s="47"/>
      <c r="F2" s="47"/>
      <c r="G2" s="48" t="s">
        <v>26</v>
      </c>
    </row>
    <row r="3" spans="1:9" ht="30" customHeight="1">
      <c r="A3" s="8" t="s">
        <v>27</v>
      </c>
      <c r="B3" s="8" t="s">
        <v>28</v>
      </c>
      <c r="C3" s="7" t="s">
        <v>29</v>
      </c>
      <c r="D3" s="8" t="s">
        <v>30</v>
      </c>
      <c r="E3" s="49" t="s">
        <v>31</v>
      </c>
      <c r="F3" s="49" t="s">
        <v>32</v>
      </c>
      <c r="G3" s="49" t="s">
        <v>33</v>
      </c>
      <c r="H3" s="49" t="s">
        <v>34</v>
      </c>
      <c r="I3" s="49" t="s">
        <v>10</v>
      </c>
    </row>
    <row r="4" spans="1:9" ht="21" customHeight="1">
      <c r="A4" s="7" t="s">
        <v>13</v>
      </c>
      <c r="B4" s="7" t="s">
        <v>35</v>
      </c>
      <c r="C4" s="7">
        <v>3</v>
      </c>
      <c r="D4" s="7">
        <v>75</v>
      </c>
      <c r="E4" s="7">
        <v>0.325</v>
      </c>
      <c r="F4" s="7">
        <f>D4*E4</f>
        <v>24.375</v>
      </c>
      <c r="G4" s="7">
        <v>229.5</v>
      </c>
      <c r="H4" s="7">
        <f>F4*G4</f>
        <v>5594.0625</v>
      </c>
      <c r="I4" s="7"/>
    </row>
    <row r="5" spans="1:9" ht="21" customHeight="1">
      <c r="A5" s="7"/>
      <c r="B5" s="7" t="s">
        <v>36</v>
      </c>
      <c r="C5" s="7"/>
      <c r="D5" s="7"/>
      <c r="E5" s="7" t="s">
        <v>37</v>
      </c>
      <c r="F5" s="7" t="s">
        <v>37</v>
      </c>
      <c r="G5" s="7" t="s">
        <v>37</v>
      </c>
      <c r="H5" s="7" t="s">
        <v>37</v>
      </c>
      <c r="I5" s="7"/>
    </row>
    <row r="6" spans="1:9" ht="21" customHeight="1">
      <c r="A6" s="7"/>
      <c r="B6" s="7" t="s">
        <v>38</v>
      </c>
      <c r="C6" s="7">
        <v>5</v>
      </c>
      <c r="D6" s="7">
        <v>58</v>
      </c>
      <c r="E6" s="7">
        <v>0.325</v>
      </c>
      <c r="F6" s="7">
        <f>D6*E6</f>
        <v>18.85</v>
      </c>
      <c r="G6" s="7">
        <v>229.5</v>
      </c>
      <c r="H6" s="7">
        <f>F6*G6</f>
        <v>4326.075000000001</v>
      </c>
      <c r="I6" s="7"/>
    </row>
    <row r="7" spans="1:9" ht="21" customHeight="1">
      <c r="A7" s="7"/>
      <c r="B7" s="7" t="s">
        <v>39</v>
      </c>
      <c r="C7" s="7"/>
      <c r="D7" s="7"/>
      <c r="E7" s="7">
        <v>0.325</v>
      </c>
      <c r="F7" s="7">
        <f aca="true" t="shared" si="0" ref="F7:F48">D7*E7</f>
        <v>0</v>
      </c>
      <c r="G7" s="7">
        <v>229.5</v>
      </c>
      <c r="H7" s="7">
        <f aca="true" t="shared" si="1" ref="H7:H48">F7*G7</f>
        <v>0</v>
      </c>
      <c r="I7" s="7"/>
    </row>
    <row r="8" spans="1:9" ht="21" customHeight="1">
      <c r="A8" s="7" t="s">
        <v>14</v>
      </c>
      <c r="B8" s="7" t="s">
        <v>35</v>
      </c>
      <c r="C8" s="7">
        <v>4</v>
      </c>
      <c r="D8" s="7">
        <v>151</v>
      </c>
      <c r="E8" s="7">
        <v>0.325</v>
      </c>
      <c r="F8" s="7">
        <f t="shared" si="0"/>
        <v>49.075</v>
      </c>
      <c r="G8" s="7">
        <v>229.5</v>
      </c>
      <c r="H8" s="7">
        <f t="shared" si="1"/>
        <v>11262.712500000001</v>
      </c>
      <c r="I8" s="7"/>
    </row>
    <row r="9" spans="1:9" ht="21" customHeight="1">
      <c r="A9" s="7"/>
      <c r="B9" s="7" t="s">
        <v>36</v>
      </c>
      <c r="C9" s="7"/>
      <c r="D9" s="7"/>
      <c r="E9" s="7">
        <v>0.325</v>
      </c>
      <c r="F9" s="7">
        <f t="shared" si="0"/>
        <v>0</v>
      </c>
      <c r="G9" s="7">
        <v>229.5</v>
      </c>
      <c r="H9" s="7">
        <f t="shared" si="1"/>
        <v>0</v>
      </c>
      <c r="I9" s="7"/>
    </row>
    <row r="10" spans="1:9" ht="21" customHeight="1">
      <c r="A10" s="7"/>
      <c r="B10" s="7" t="s">
        <v>38</v>
      </c>
      <c r="C10" s="7">
        <v>4</v>
      </c>
      <c r="D10" s="7">
        <v>55</v>
      </c>
      <c r="E10" s="7">
        <v>0.325</v>
      </c>
      <c r="F10" s="7">
        <f t="shared" si="0"/>
        <v>17.875</v>
      </c>
      <c r="G10" s="7">
        <v>229.5</v>
      </c>
      <c r="H10" s="7">
        <f t="shared" si="1"/>
        <v>4102.3125</v>
      </c>
      <c r="I10" s="7"/>
    </row>
    <row r="11" spans="1:9" ht="21" customHeight="1">
      <c r="A11" s="7"/>
      <c r="B11" s="7" t="s">
        <v>39</v>
      </c>
      <c r="C11" s="7"/>
      <c r="D11" s="7"/>
      <c r="E11" s="7">
        <v>0.325</v>
      </c>
      <c r="F11" s="7">
        <f t="shared" si="0"/>
        <v>0</v>
      </c>
      <c r="G11" s="7">
        <v>229.5</v>
      </c>
      <c r="H11" s="7">
        <f t="shared" si="1"/>
        <v>0</v>
      </c>
      <c r="I11" s="7"/>
    </row>
    <row r="12" spans="1:9" ht="21" customHeight="1">
      <c r="A12" s="7" t="s">
        <v>16</v>
      </c>
      <c r="B12" s="7" t="s">
        <v>35</v>
      </c>
      <c r="C12" s="7">
        <v>5</v>
      </c>
      <c r="D12" s="7">
        <v>1307</v>
      </c>
      <c r="E12" s="7">
        <v>0.325</v>
      </c>
      <c r="F12" s="7">
        <v>424.775</v>
      </c>
      <c r="G12" s="7">
        <v>229.5</v>
      </c>
      <c r="H12" s="7">
        <v>97485.8625</v>
      </c>
      <c r="I12" s="7"/>
    </row>
    <row r="13" spans="1:9" ht="21" customHeight="1">
      <c r="A13" s="7"/>
      <c r="B13" s="7" t="s">
        <v>36</v>
      </c>
      <c r="C13" s="7"/>
      <c r="D13" s="7"/>
      <c r="E13" s="7">
        <v>0.325</v>
      </c>
      <c r="F13" s="7">
        <v>0</v>
      </c>
      <c r="G13" s="7">
        <v>229.5</v>
      </c>
      <c r="H13" s="7">
        <v>0</v>
      </c>
      <c r="I13" s="7"/>
    </row>
    <row r="14" spans="1:9" ht="21" customHeight="1">
      <c r="A14" s="7"/>
      <c r="B14" s="7" t="s">
        <v>38</v>
      </c>
      <c r="C14" s="7">
        <v>16</v>
      </c>
      <c r="D14" s="7">
        <v>317</v>
      </c>
      <c r="E14" s="7">
        <v>0.325</v>
      </c>
      <c r="F14" s="7">
        <v>103.025</v>
      </c>
      <c r="G14" s="7">
        <v>229.5</v>
      </c>
      <c r="H14" s="7">
        <v>23644.237500000003</v>
      </c>
      <c r="I14" s="7"/>
    </row>
    <row r="15" spans="1:9" ht="21" customHeight="1">
      <c r="A15" s="7"/>
      <c r="B15" s="7" t="s">
        <v>39</v>
      </c>
      <c r="C15" s="7"/>
      <c r="D15" s="7"/>
      <c r="E15" s="7"/>
      <c r="F15" s="7"/>
      <c r="G15" s="7"/>
      <c r="H15" s="7"/>
      <c r="I15" s="7"/>
    </row>
    <row r="16" spans="1:9" ht="21" customHeight="1">
      <c r="A16" s="7" t="s">
        <v>40</v>
      </c>
      <c r="B16" s="7" t="s">
        <v>35</v>
      </c>
      <c r="C16" s="50">
        <v>6</v>
      </c>
      <c r="D16" s="50">
        <v>168</v>
      </c>
      <c r="E16" s="50">
        <v>0.325</v>
      </c>
      <c r="F16" s="50">
        <v>54.6</v>
      </c>
      <c r="G16" s="50">
        <v>229.5</v>
      </c>
      <c r="H16" s="50">
        <v>12530.7</v>
      </c>
      <c r="I16" s="7"/>
    </row>
    <row r="17" spans="1:9" ht="21" customHeight="1">
      <c r="A17" s="7"/>
      <c r="B17" s="7" t="s">
        <v>36</v>
      </c>
      <c r="C17" s="50"/>
      <c r="D17" s="50"/>
      <c r="E17" s="50">
        <v>0.325</v>
      </c>
      <c r="F17" s="50"/>
      <c r="G17" s="50">
        <v>229.5</v>
      </c>
      <c r="H17" s="50"/>
      <c r="I17" s="7"/>
    </row>
    <row r="18" spans="1:9" ht="21" customHeight="1">
      <c r="A18" s="7"/>
      <c r="B18" s="7" t="s">
        <v>38</v>
      </c>
      <c r="C18" s="50">
        <v>10</v>
      </c>
      <c r="D18" s="50">
        <v>102</v>
      </c>
      <c r="E18" s="50">
        <v>0.325</v>
      </c>
      <c r="F18" s="50">
        <v>33.15</v>
      </c>
      <c r="G18" s="50">
        <v>229.5</v>
      </c>
      <c r="H18" s="50">
        <v>7607.93</v>
      </c>
      <c r="I18" s="7"/>
    </row>
    <row r="19" spans="1:9" ht="21" customHeight="1">
      <c r="A19" s="7"/>
      <c r="B19" s="7" t="s">
        <v>39</v>
      </c>
      <c r="C19" s="7"/>
      <c r="D19" s="7"/>
      <c r="E19" s="7">
        <v>0.325</v>
      </c>
      <c r="F19" s="7">
        <f t="shared" si="0"/>
        <v>0</v>
      </c>
      <c r="G19" s="7">
        <v>229.5</v>
      </c>
      <c r="H19" s="7">
        <f t="shared" si="1"/>
        <v>0</v>
      </c>
      <c r="I19" s="7"/>
    </row>
    <row r="20" spans="1:9" ht="21" customHeight="1">
      <c r="A20" s="7" t="s">
        <v>18</v>
      </c>
      <c r="B20" s="7" t="s">
        <v>35</v>
      </c>
      <c r="C20" s="7"/>
      <c r="D20" s="7"/>
      <c r="E20" s="7">
        <v>0.325</v>
      </c>
      <c r="F20" s="7">
        <f t="shared" si="0"/>
        <v>0</v>
      </c>
      <c r="G20" s="7">
        <v>229.5</v>
      </c>
      <c r="H20" s="7">
        <f t="shared" si="1"/>
        <v>0</v>
      </c>
      <c r="I20" s="7"/>
    </row>
    <row r="21" spans="1:9" ht="21" customHeight="1">
      <c r="A21" s="7"/>
      <c r="B21" s="7" t="s">
        <v>36</v>
      </c>
      <c r="C21" s="7"/>
      <c r="D21" s="7"/>
      <c r="E21" s="7">
        <v>0.325</v>
      </c>
      <c r="F21" s="7">
        <f t="shared" si="0"/>
        <v>0</v>
      </c>
      <c r="G21" s="7">
        <v>229.5</v>
      </c>
      <c r="H21" s="7">
        <f t="shared" si="1"/>
        <v>0</v>
      </c>
      <c r="I21" s="7"/>
    </row>
    <row r="22" spans="1:9" ht="21" customHeight="1">
      <c r="A22" s="7"/>
      <c r="B22" s="7" t="s">
        <v>38</v>
      </c>
      <c r="C22" s="7">
        <v>5</v>
      </c>
      <c r="D22" s="7">
        <v>53</v>
      </c>
      <c r="E22" s="7">
        <v>0.325</v>
      </c>
      <c r="F22" s="7">
        <f t="shared" si="0"/>
        <v>17.225</v>
      </c>
      <c r="G22" s="7">
        <v>229.5</v>
      </c>
      <c r="H22" s="7">
        <f t="shared" si="1"/>
        <v>3953.1375000000003</v>
      </c>
      <c r="I22" s="7"/>
    </row>
    <row r="23" spans="1:9" ht="21" customHeight="1">
      <c r="A23" s="7"/>
      <c r="B23" s="7" t="s">
        <v>39</v>
      </c>
      <c r="C23" s="7"/>
      <c r="D23" s="7"/>
      <c r="E23" s="7">
        <v>0.325</v>
      </c>
      <c r="F23" s="7">
        <f t="shared" si="0"/>
        <v>0</v>
      </c>
      <c r="G23" s="7">
        <v>229.5</v>
      </c>
      <c r="H23" s="7">
        <f t="shared" si="1"/>
        <v>0</v>
      </c>
      <c r="I23" s="7"/>
    </row>
    <row r="24" spans="1:9" ht="21" customHeight="1">
      <c r="A24" s="7" t="s">
        <v>19</v>
      </c>
      <c r="B24" s="7" t="s">
        <v>35</v>
      </c>
      <c r="C24" s="7">
        <v>6</v>
      </c>
      <c r="D24" s="7">
        <v>107</v>
      </c>
      <c r="E24" s="7">
        <v>0.325</v>
      </c>
      <c r="F24" s="7">
        <v>34.775</v>
      </c>
      <c r="G24" s="7">
        <v>229.5</v>
      </c>
      <c r="H24" s="7">
        <v>7980.862499999999</v>
      </c>
      <c r="I24" s="7"/>
    </row>
    <row r="25" spans="1:9" ht="21" customHeight="1">
      <c r="A25" s="7"/>
      <c r="B25" s="7" t="s">
        <v>36</v>
      </c>
      <c r="C25" s="7"/>
      <c r="D25" s="7"/>
      <c r="E25" s="7"/>
      <c r="F25" s="7"/>
      <c r="G25" s="7">
        <v>229.5</v>
      </c>
      <c r="H25" s="7">
        <v>0</v>
      </c>
      <c r="I25" s="7"/>
    </row>
    <row r="26" spans="1:9" ht="21" customHeight="1">
      <c r="A26" s="7"/>
      <c r="B26" s="7" t="s">
        <v>38</v>
      </c>
      <c r="C26" s="7">
        <v>23</v>
      </c>
      <c r="D26" s="7">
        <v>210</v>
      </c>
      <c r="E26" s="7">
        <v>0.325</v>
      </c>
      <c r="F26" s="7">
        <v>68.25</v>
      </c>
      <c r="G26" s="7">
        <v>229.5</v>
      </c>
      <c r="H26" s="7">
        <v>15663.375</v>
      </c>
      <c r="I26" s="7"/>
    </row>
    <row r="27" spans="1:9" ht="21" customHeight="1">
      <c r="A27" s="7"/>
      <c r="B27" s="7" t="s">
        <v>39</v>
      </c>
      <c r="C27" s="7">
        <v>1</v>
      </c>
      <c r="D27" s="7">
        <v>509</v>
      </c>
      <c r="E27" s="7">
        <v>0.325</v>
      </c>
      <c r="F27" s="7">
        <v>165.425</v>
      </c>
      <c r="G27" s="7">
        <v>229.5</v>
      </c>
      <c r="H27" s="7">
        <v>37965.037500000006</v>
      </c>
      <c r="I27" s="7"/>
    </row>
    <row r="28" spans="1:9" ht="21" customHeight="1">
      <c r="A28" s="7" t="s">
        <v>20</v>
      </c>
      <c r="B28" s="7" t="s">
        <v>35</v>
      </c>
      <c r="C28" s="7">
        <v>4</v>
      </c>
      <c r="D28" s="7">
        <v>80</v>
      </c>
      <c r="E28" s="7">
        <v>0.325</v>
      </c>
      <c r="F28" s="51">
        <f>E28*D28</f>
        <v>26</v>
      </c>
      <c r="G28" s="7">
        <v>229.5</v>
      </c>
      <c r="H28" s="51">
        <f>G28*F28</f>
        <v>5967</v>
      </c>
      <c r="I28" s="7"/>
    </row>
    <row r="29" spans="1:9" ht="21" customHeight="1">
      <c r="A29" s="7"/>
      <c r="B29" s="7" t="s">
        <v>36</v>
      </c>
      <c r="C29" s="7"/>
      <c r="D29" s="7"/>
      <c r="E29" s="7"/>
      <c r="F29" s="51">
        <f>E29*D29</f>
        <v>0</v>
      </c>
      <c r="G29" s="7"/>
      <c r="H29" s="51">
        <f>G29*F29</f>
        <v>0</v>
      </c>
      <c r="I29" s="7"/>
    </row>
    <row r="30" spans="1:9" ht="21" customHeight="1">
      <c r="A30" s="7"/>
      <c r="B30" s="7" t="s">
        <v>38</v>
      </c>
      <c r="C30" s="7">
        <v>9</v>
      </c>
      <c r="D30" s="7">
        <v>61</v>
      </c>
      <c r="E30" s="7">
        <v>0.325</v>
      </c>
      <c r="F30" s="51">
        <f>E30*D30</f>
        <v>19.825</v>
      </c>
      <c r="G30" s="7">
        <v>229.5</v>
      </c>
      <c r="H30" s="51">
        <f>G30*F30</f>
        <v>4549.8375</v>
      </c>
      <c r="I30" s="7"/>
    </row>
    <row r="31" spans="1:9" ht="21" customHeight="1">
      <c r="A31" s="7"/>
      <c r="B31" s="7" t="s">
        <v>39</v>
      </c>
      <c r="C31" s="7">
        <v>1</v>
      </c>
      <c r="D31" s="7">
        <v>913</v>
      </c>
      <c r="E31" s="7">
        <v>0.325</v>
      </c>
      <c r="F31" s="51">
        <f>E31*D31</f>
        <v>296.725</v>
      </c>
      <c r="G31" s="7">
        <v>229.35</v>
      </c>
      <c r="H31" s="51">
        <f>G31*F31</f>
        <v>68053.87875</v>
      </c>
      <c r="I31" s="7"/>
    </row>
    <row r="32" spans="1:9" ht="21" customHeight="1">
      <c r="A32" s="7" t="s">
        <v>21</v>
      </c>
      <c r="B32" s="7" t="s">
        <v>35</v>
      </c>
      <c r="C32" s="52">
        <v>2</v>
      </c>
      <c r="D32" s="52">
        <v>40</v>
      </c>
      <c r="E32" s="7">
        <v>0.325</v>
      </c>
      <c r="F32" s="7">
        <f t="shared" si="0"/>
        <v>13</v>
      </c>
      <c r="G32" s="7">
        <v>229.5</v>
      </c>
      <c r="H32" s="7">
        <f t="shared" si="1"/>
        <v>2983.5</v>
      </c>
      <c r="I32" s="7"/>
    </row>
    <row r="33" spans="1:9" ht="21" customHeight="1">
      <c r="A33" s="7"/>
      <c r="B33" s="7" t="s">
        <v>36</v>
      </c>
      <c r="C33" s="52">
        <v>0</v>
      </c>
      <c r="D33" s="52">
        <v>0</v>
      </c>
      <c r="E33" s="7">
        <v>0.325</v>
      </c>
      <c r="F33" s="7">
        <f t="shared" si="0"/>
        <v>0</v>
      </c>
      <c r="G33" s="7">
        <v>229.5</v>
      </c>
      <c r="H33" s="7">
        <f t="shared" si="1"/>
        <v>0</v>
      </c>
      <c r="I33" s="7"/>
    </row>
    <row r="34" spans="1:9" ht="21" customHeight="1">
      <c r="A34" s="7"/>
      <c r="B34" s="7" t="s">
        <v>38</v>
      </c>
      <c r="C34" s="52">
        <v>1</v>
      </c>
      <c r="D34" s="52">
        <v>6</v>
      </c>
      <c r="E34" s="7">
        <v>0.325</v>
      </c>
      <c r="F34" s="7">
        <f t="shared" si="0"/>
        <v>1.9500000000000002</v>
      </c>
      <c r="G34" s="7">
        <v>229.5</v>
      </c>
      <c r="H34" s="7">
        <f t="shared" si="1"/>
        <v>447.52500000000003</v>
      </c>
      <c r="I34" s="7"/>
    </row>
    <row r="35" spans="1:9" ht="21" customHeight="1">
      <c r="A35" s="7"/>
      <c r="B35" s="7" t="s">
        <v>39</v>
      </c>
      <c r="C35" s="7"/>
      <c r="D35" s="7"/>
      <c r="E35" s="7">
        <v>0.325</v>
      </c>
      <c r="F35" s="7">
        <f t="shared" si="0"/>
        <v>0</v>
      </c>
      <c r="G35" s="7">
        <v>229.5</v>
      </c>
      <c r="H35" s="7">
        <f t="shared" si="1"/>
        <v>0</v>
      </c>
      <c r="I35" s="7"/>
    </row>
    <row r="36" spans="1:9" ht="21" customHeight="1">
      <c r="A36" s="7" t="s">
        <v>22</v>
      </c>
      <c r="B36" s="7" t="s">
        <v>35</v>
      </c>
      <c r="C36" s="7">
        <v>2</v>
      </c>
      <c r="D36" s="7">
        <v>40</v>
      </c>
      <c r="E36" s="7">
        <v>0.325</v>
      </c>
      <c r="F36" s="7">
        <f t="shared" si="0"/>
        <v>13</v>
      </c>
      <c r="G36" s="7">
        <v>229.5</v>
      </c>
      <c r="H36" s="7">
        <f t="shared" si="1"/>
        <v>2983.5</v>
      </c>
      <c r="I36" s="7"/>
    </row>
    <row r="37" spans="1:9" ht="21" customHeight="1">
      <c r="A37" s="7"/>
      <c r="B37" s="7" t="s">
        <v>36</v>
      </c>
      <c r="C37" s="7"/>
      <c r="D37" s="7"/>
      <c r="E37" s="7">
        <v>0.325</v>
      </c>
      <c r="F37" s="7">
        <f t="shared" si="0"/>
        <v>0</v>
      </c>
      <c r="G37" s="7">
        <v>229.5</v>
      </c>
      <c r="H37" s="7">
        <f t="shared" si="1"/>
        <v>0</v>
      </c>
      <c r="I37" s="7"/>
    </row>
    <row r="38" spans="1:9" ht="21" customHeight="1">
      <c r="A38" s="7"/>
      <c r="B38" s="7" t="s">
        <v>38</v>
      </c>
      <c r="C38" s="7">
        <v>6</v>
      </c>
      <c r="D38" s="7">
        <v>40</v>
      </c>
      <c r="E38" s="7">
        <v>0.325</v>
      </c>
      <c r="F38" s="7">
        <f t="shared" si="0"/>
        <v>13</v>
      </c>
      <c r="G38" s="7">
        <v>229.5</v>
      </c>
      <c r="H38" s="7">
        <f t="shared" si="1"/>
        <v>2983.5</v>
      </c>
      <c r="I38" s="7"/>
    </row>
    <row r="39" spans="1:9" ht="21" customHeight="1">
      <c r="A39" s="7"/>
      <c r="B39" s="7" t="s">
        <v>39</v>
      </c>
      <c r="C39" s="7"/>
      <c r="D39" s="7"/>
      <c r="E39" s="7">
        <v>0.325</v>
      </c>
      <c r="F39" s="7">
        <f t="shared" si="0"/>
        <v>0</v>
      </c>
      <c r="G39" s="7">
        <v>229.5</v>
      </c>
      <c r="H39" s="7">
        <f t="shared" si="1"/>
        <v>0</v>
      </c>
      <c r="I39" s="7"/>
    </row>
    <row r="40" spans="1:9" ht="21" customHeight="1">
      <c r="A40" s="7" t="s">
        <v>23</v>
      </c>
      <c r="B40" s="7" t="s">
        <v>35</v>
      </c>
      <c r="C40" s="7">
        <v>3</v>
      </c>
      <c r="D40" s="7">
        <v>115</v>
      </c>
      <c r="E40" s="7">
        <v>0.325</v>
      </c>
      <c r="F40" s="7">
        <f t="shared" si="0"/>
        <v>37.375</v>
      </c>
      <c r="G40" s="7">
        <v>229.5</v>
      </c>
      <c r="H40" s="7">
        <f t="shared" si="1"/>
        <v>8577.5625</v>
      </c>
      <c r="I40" s="7"/>
    </row>
    <row r="41" spans="1:9" ht="21" customHeight="1">
      <c r="A41" s="7"/>
      <c r="B41" s="7" t="s">
        <v>36</v>
      </c>
      <c r="C41" s="7">
        <v>0</v>
      </c>
      <c r="D41" s="7">
        <v>0</v>
      </c>
      <c r="E41" s="7">
        <v>0.325</v>
      </c>
      <c r="F41" s="7">
        <f t="shared" si="0"/>
        <v>0</v>
      </c>
      <c r="G41" s="7">
        <v>229.5</v>
      </c>
      <c r="H41" s="7">
        <f t="shared" si="1"/>
        <v>0</v>
      </c>
      <c r="I41" s="7"/>
    </row>
    <row r="42" spans="1:9" ht="21" customHeight="1">
      <c r="A42" s="7"/>
      <c r="B42" s="7" t="s">
        <v>38</v>
      </c>
      <c r="C42" s="7">
        <v>9</v>
      </c>
      <c r="D42" s="7">
        <v>63</v>
      </c>
      <c r="E42" s="7">
        <v>0.325</v>
      </c>
      <c r="F42" s="7">
        <f t="shared" si="0"/>
        <v>20.475</v>
      </c>
      <c r="G42" s="7">
        <v>229.5</v>
      </c>
      <c r="H42" s="7">
        <f t="shared" si="1"/>
        <v>4699.012500000001</v>
      </c>
      <c r="I42" s="7"/>
    </row>
    <row r="43" spans="1:9" ht="21" customHeight="1">
      <c r="A43" s="7"/>
      <c r="B43" s="7" t="s">
        <v>39</v>
      </c>
      <c r="C43" s="7"/>
      <c r="D43" s="7"/>
      <c r="E43" s="7">
        <v>0.325</v>
      </c>
      <c r="F43" s="7">
        <f t="shared" si="0"/>
        <v>0</v>
      </c>
      <c r="G43" s="7">
        <v>229.5</v>
      </c>
      <c r="H43" s="7">
        <f t="shared" si="1"/>
        <v>0</v>
      </c>
      <c r="I43" s="7"/>
    </row>
    <row r="44" spans="1:9" ht="21" customHeight="1">
      <c r="A44" s="7" t="s">
        <v>41</v>
      </c>
      <c r="B44" s="7" t="s">
        <v>35</v>
      </c>
      <c r="C44" s="7">
        <f>C4+C8+C12+C16+C20+C24+C28+C32+C36+C40</f>
        <v>35</v>
      </c>
      <c r="D44" s="7">
        <f>D4+D8+D12+D16+D20+D24+D28+D32+D36+D40</f>
        <v>2083</v>
      </c>
      <c r="E44" s="7">
        <v>0.325</v>
      </c>
      <c r="F44" s="7">
        <f t="shared" si="0"/>
        <v>676.975</v>
      </c>
      <c r="G44" s="7">
        <v>229.5</v>
      </c>
      <c r="H44" s="7">
        <f t="shared" si="1"/>
        <v>155365.7625</v>
      </c>
      <c r="I44" s="7"/>
    </row>
    <row r="45" spans="1:9" ht="21" customHeight="1">
      <c r="A45" s="7"/>
      <c r="B45" s="7" t="s">
        <v>36</v>
      </c>
      <c r="C45" s="7">
        <f>C9+C13+C17+C21+C25+C29+C33+C37+C41</f>
        <v>0</v>
      </c>
      <c r="D45" s="7">
        <f>D5+D9+D13+D17+D21+D25+D29+D33+D37+D41</f>
        <v>0</v>
      </c>
      <c r="E45" s="7">
        <v>0.325</v>
      </c>
      <c r="F45" s="7">
        <f t="shared" si="0"/>
        <v>0</v>
      </c>
      <c r="G45" s="7">
        <v>229.5</v>
      </c>
      <c r="H45" s="7">
        <f t="shared" si="1"/>
        <v>0</v>
      </c>
      <c r="I45" s="7"/>
    </row>
    <row r="46" spans="1:9" ht="21" customHeight="1">
      <c r="A46" s="7"/>
      <c r="B46" s="7" t="s">
        <v>38</v>
      </c>
      <c r="C46" s="7">
        <f>C6+C10+C14+C18+C22+C26+C30+C34+C38+C42</f>
        <v>88</v>
      </c>
      <c r="D46" s="7">
        <f>D6+D10+D14+D18+D22+D26+D30+D34+D38+D42</f>
        <v>965</v>
      </c>
      <c r="E46" s="7">
        <v>0.325</v>
      </c>
      <c r="F46" s="7">
        <f t="shared" si="0"/>
        <v>313.625</v>
      </c>
      <c r="G46" s="7">
        <v>229.5</v>
      </c>
      <c r="H46" s="7">
        <f t="shared" si="1"/>
        <v>71976.9375</v>
      </c>
      <c r="I46" s="7"/>
    </row>
    <row r="47" spans="1:9" ht="21" customHeight="1">
      <c r="A47" s="7"/>
      <c r="B47" s="7" t="s">
        <v>39</v>
      </c>
      <c r="C47" s="7">
        <f>C7+C11+C15+C19+C23+C27+C31+C35+C39+C43</f>
        <v>2</v>
      </c>
      <c r="D47" s="7">
        <f>D7+D11+D15+D19+D23+D27+D31+D35+D39+D43</f>
        <v>1422</v>
      </c>
      <c r="E47" s="7">
        <v>0.325</v>
      </c>
      <c r="F47" s="7">
        <f t="shared" si="0"/>
        <v>462.15000000000003</v>
      </c>
      <c r="G47" s="7">
        <v>229.5</v>
      </c>
      <c r="H47" s="7">
        <f t="shared" si="1"/>
        <v>106063.425</v>
      </c>
      <c r="I47" s="7"/>
    </row>
    <row r="48" spans="1:9" ht="21" customHeight="1">
      <c r="A48" s="7" t="s">
        <v>42</v>
      </c>
      <c r="B48" s="7"/>
      <c r="C48" s="7">
        <f>SUM(C44:C47)</f>
        <v>125</v>
      </c>
      <c r="D48" s="7">
        <f>SUM(D44:D47)</f>
        <v>4470</v>
      </c>
      <c r="E48" s="7">
        <v>0.325</v>
      </c>
      <c r="F48" s="7">
        <f t="shared" si="0"/>
        <v>1452.75</v>
      </c>
      <c r="G48" s="7">
        <v>229.5</v>
      </c>
      <c r="H48" s="7">
        <f t="shared" si="1"/>
        <v>333406.125</v>
      </c>
      <c r="I48" s="7"/>
    </row>
    <row r="49" spans="1:9" ht="46.5" customHeight="1">
      <c r="A49" s="53" t="s">
        <v>43</v>
      </c>
      <c r="B49" s="53"/>
      <c r="C49" s="53"/>
      <c r="D49" s="53"/>
      <c r="E49" s="53"/>
      <c r="F49" s="53"/>
      <c r="G49" s="53"/>
      <c r="H49" s="53"/>
      <c r="I49" s="53"/>
    </row>
  </sheetData>
  <sheetProtection/>
  <mergeCells count="16">
    <mergeCell ref="A1:I1"/>
    <mergeCell ref="A2:F2"/>
    <mergeCell ref="G2:I2"/>
    <mergeCell ref="A48:B48"/>
    <mergeCell ref="A49:I49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</mergeCells>
  <printOptions/>
  <pageMargins left="0.95" right="0.7480314960629921" top="0.9842519685039371" bottom="0.9842519685039371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G3" sqref="G1:G65536"/>
    </sheetView>
  </sheetViews>
  <sheetFormatPr defaultColWidth="9.00390625" defaultRowHeight="13.5"/>
  <cols>
    <col min="1" max="1" width="12.75390625" style="0" customWidth="1"/>
    <col min="2" max="2" width="9.00390625" style="0" customWidth="1"/>
    <col min="3" max="3" width="11.375" style="0" customWidth="1"/>
    <col min="4" max="4" width="10.125" style="0" customWidth="1"/>
    <col min="5" max="5" width="10.375" style="0" customWidth="1"/>
    <col min="6" max="6" width="10.875" style="0" customWidth="1"/>
    <col min="7" max="7" width="12.875" style="0" customWidth="1"/>
  </cols>
  <sheetData>
    <row r="1" spans="1:7" ht="39" customHeight="1">
      <c r="A1" s="2" t="s">
        <v>44</v>
      </c>
      <c r="B1" s="3"/>
      <c r="C1" s="3"/>
      <c r="D1" s="3"/>
      <c r="E1" s="3"/>
      <c r="F1" s="3"/>
      <c r="G1" s="3"/>
    </row>
    <row r="2" spans="1:7" ht="22.5" customHeight="1">
      <c r="A2" s="4" t="s">
        <v>45</v>
      </c>
      <c r="B2" s="5"/>
      <c r="C2" s="5"/>
      <c r="D2" s="5"/>
      <c r="E2" s="5"/>
      <c r="F2" s="5"/>
      <c r="G2" s="6"/>
    </row>
    <row r="3" spans="1:7" ht="36.75" customHeight="1">
      <c r="A3" s="26" t="s">
        <v>46</v>
      </c>
      <c r="B3" s="27" t="s">
        <v>30</v>
      </c>
      <c r="C3" s="27" t="s">
        <v>31</v>
      </c>
      <c r="D3" s="27" t="s">
        <v>32</v>
      </c>
      <c r="E3" s="27" t="s">
        <v>33</v>
      </c>
      <c r="F3" s="27" t="s">
        <v>34</v>
      </c>
      <c r="G3" s="28" t="s">
        <v>10</v>
      </c>
    </row>
    <row r="4" spans="1:7" ht="22.5" customHeight="1">
      <c r="A4" s="29" t="s">
        <v>47</v>
      </c>
      <c r="B4" s="30">
        <v>20</v>
      </c>
      <c r="C4" s="30">
        <v>0.325</v>
      </c>
      <c r="D4" s="30">
        <v>6.5</v>
      </c>
      <c r="E4" s="30">
        <v>229.5</v>
      </c>
      <c r="F4" s="30">
        <v>1491.75</v>
      </c>
      <c r="G4" s="30" t="s">
        <v>13</v>
      </c>
    </row>
    <row r="5" spans="1:7" ht="22.5" customHeight="1">
      <c r="A5" s="29" t="s">
        <v>48</v>
      </c>
      <c r="B5" s="31">
        <v>50</v>
      </c>
      <c r="C5" s="30">
        <v>0.325</v>
      </c>
      <c r="D5" s="30">
        <v>16.25</v>
      </c>
      <c r="E5" s="30">
        <v>229.5</v>
      </c>
      <c r="F5" s="30">
        <v>3729.375</v>
      </c>
      <c r="G5" s="30" t="s">
        <v>13</v>
      </c>
    </row>
    <row r="6" spans="1:7" ht="22.5" customHeight="1">
      <c r="A6" s="29" t="s">
        <v>49</v>
      </c>
      <c r="B6" s="31">
        <v>5</v>
      </c>
      <c r="C6" s="30">
        <v>0.325</v>
      </c>
      <c r="D6" s="30">
        <v>1.625</v>
      </c>
      <c r="E6" s="30">
        <v>229.5</v>
      </c>
      <c r="F6" s="30">
        <v>372.9375</v>
      </c>
      <c r="G6" s="30" t="s">
        <v>13</v>
      </c>
    </row>
    <row r="7" spans="1:10" ht="22.5" customHeight="1">
      <c r="A7" s="30" t="s">
        <v>50</v>
      </c>
      <c r="B7" s="30">
        <v>100</v>
      </c>
      <c r="C7" s="30">
        <v>0.325</v>
      </c>
      <c r="D7" s="30">
        <v>32.5</v>
      </c>
      <c r="E7" s="32">
        <v>229.5</v>
      </c>
      <c r="F7" s="32">
        <v>7458.75</v>
      </c>
      <c r="G7" s="30" t="s">
        <v>14</v>
      </c>
      <c r="H7" s="33"/>
      <c r="I7" s="33"/>
      <c r="J7" s="33"/>
    </row>
    <row r="8" spans="1:10" ht="22.5" customHeight="1">
      <c r="A8" s="30" t="s">
        <v>51</v>
      </c>
      <c r="B8" s="30">
        <v>10</v>
      </c>
      <c r="C8" s="30">
        <v>0.325</v>
      </c>
      <c r="D8" s="30">
        <v>3.25</v>
      </c>
      <c r="E8" s="32">
        <v>229.5</v>
      </c>
      <c r="F8" s="32">
        <v>745.875</v>
      </c>
      <c r="G8" s="30" t="s">
        <v>14</v>
      </c>
      <c r="H8" s="33"/>
      <c r="I8" s="33"/>
      <c r="J8" s="45"/>
    </row>
    <row r="9" spans="1:10" ht="22.5" customHeight="1">
      <c r="A9" s="30" t="s">
        <v>52</v>
      </c>
      <c r="B9" s="30">
        <v>10</v>
      </c>
      <c r="C9" s="30">
        <v>0.325</v>
      </c>
      <c r="D9" s="30">
        <v>3.25</v>
      </c>
      <c r="E9" s="32">
        <v>229.5</v>
      </c>
      <c r="F9" s="32">
        <v>745.875</v>
      </c>
      <c r="G9" s="30" t="s">
        <v>14</v>
      </c>
      <c r="H9" s="33"/>
      <c r="I9" s="33"/>
      <c r="J9" s="33"/>
    </row>
    <row r="10" spans="1:10" ht="22.5" customHeight="1">
      <c r="A10" s="30" t="s">
        <v>53</v>
      </c>
      <c r="B10" s="30">
        <v>31</v>
      </c>
      <c r="C10" s="30">
        <v>0.325</v>
      </c>
      <c r="D10" s="30">
        <v>10.075000000000001</v>
      </c>
      <c r="E10" s="32">
        <v>229.5</v>
      </c>
      <c r="F10" s="32">
        <v>2312.2125</v>
      </c>
      <c r="G10" s="30" t="s">
        <v>14</v>
      </c>
      <c r="H10" s="33"/>
      <c r="I10" s="33"/>
      <c r="J10" s="33"/>
    </row>
    <row r="11" spans="1:10" ht="22.5" customHeight="1">
      <c r="A11" s="34" t="s">
        <v>54</v>
      </c>
      <c r="B11" s="34">
        <v>60</v>
      </c>
      <c r="C11" s="35">
        <v>0.325</v>
      </c>
      <c r="D11" s="35">
        <v>19.5</v>
      </c>
      <c r="E11" s="35">
        <v>229.5</v>
      </c>
      <c r="F11" s="35">
        <v>4475.25</v>
      </c>
      <c r="G11" s="30" t="s">
        <v>16</v>
      </c>
      <c r="H11" s="33"/>
      <c r="I11" s="33"/>
      <c r="J11" s="33"/>
    </row>
    <row r="12" spans="1:10" ht="22.5" customHeight="1">
      <c r="A12" s="34" t="s">
        <v>55</v>
      </c>
      <c r="B12" s="34">
        <v>417</v>
      </c>
      <c r="C12" s="35">
        <v>0.325</v>
      </c>
      <c r="D12" s="35">
        <v>135.525</v>
      </c>
      <c r="E12" s="35">
        <v>229.5</v>
      </c>
      <c r="F12" s="35">
        <v>31102.987500000003</v>
      </c>
      <c r="G12" s="30" t="s">
        <v>16</v>
      </c>
      <c r="H12" s="33"/>
      <c r="I12" s="33"/>
      <c r="J12" s="33"/>
    </row>
    <row r="13" spans="1:10" ht="22.5" customHeight="1">
      <c r="A13" s="34" t="s">
        <v>56</v>
      </c>
      <c r="B13" s="34">
        <v>405</v>
      </c>
      <c r="C13" s="35">
        <v>0.325</v>
      </c>
      <c r="D13" s="35">
        <v>131.625</v>
      </c>
      <c r="E13" s="35">
        <v>229.5</v>
      </c>
      <c r="F13" s="35">
        <v>30207.9375</v>
      </c>
      <c r="G13" s="30" t="s">
        <v>16</v>
      </c>
      <c r="H13" s="33"/>
      <c r="I13" s="33"/>
      <c r="J13" s="33"/>
    </row>
    <row r="14" spans="1:10" ht="22.5" customHeight="1">
      <c r="A14" s="34" t="s">
        <v>57</v>
      </c>
      <c r="B14" s="34">
        <v>20</v>
      </c>
      <c r="C14" s="35">
        <v>0.325</v>
      </c>
      <c r="D14" s="35">
        <v>6.5</v>
      </c>
      <c r="E14" s="35">
        <v>229.5</v>
      </c>
      <c r="F14" s="35">
        <v>1491.75</v>
      </c>
      <c r="G14" s="30" t="s">
        <v>16</v>
      </c>
      <c r="H14" s="33"/>
      <c r="I14" s="33"/>
      <c r="J14" s="33"/>
    </row>
    <row r="15" spans="1:10" ht="22.5" customHeight="1">
      <c r="A15" s="34" t="s">
        <v>58</v>
      </c>
      <c r="B15" s="34">
        <v>405</v>
      </c>
      <c r="C15" s="35">
        <v>0.325</v>
      </c>
      <c r="D15" s="35">
        <v>131.625</v>
      </c>
      <c r="E15" s="35">
        <v>229.5</v>
      </c>
      <c r="F15" s="35">
        <v>30207.9375</v>
      </c>
      <c r="G15" s="30" t="s">
        <v>16</v>
      </c>
      <c r="H15" s="33"/>
      <c r="I15" s="33"/>
      <c r="J15" s="33"/>
    </row>
    <row r="16" spans="1:10" ht="22.5" customHeight="1">
      <c r="A16" s="36" t="s">
        <v>59</v>
      </c>
      <c r="B16" s="36">
        <v>30</v>
      </c>
      <c r="C16" s="30">
        <v>0.325</v>
      </c>
      <c r="D16" s="30">
        <v>9.75</v>
      </c>
      <c r="E16" s="30">
        <v>229.5</v>
      </c>
      <c r="F16" s="30">
        <v>2237.63</v>
      </c>
      <c r="G16" s="30" t="s">
        <v>40</v>
      </c>
      <c r="H16" s="37"/>
      <c r="I16" s="33"/>
      <c r="J16" s="33"/>
    </row>
    <row r="17" spans="1:10" ht="22.5" customHeight="1">
      <c r="A17" s="38" t="s">
        <v>60</v>
      </c>
      <c r="B17" s="36">
        <v>20</v>
      </c>
      <c r="C17" s="30">
        <v>0.325</v>
      </c>
      <c r="D17" s="30">
        <v>6.5</v>
      </c>
      <c r="E17" s="30">
        <v>229.5</v>
      </c>
      <c r="F17" s="30">
        <v>1491.75</v>
      </c>
      <c r="G17" s="30" t="s">
        <v>40</v>
      </c>
      <c r="H17" s="37"/>
      <c r="I17" s="33"/>
      <c r="J17" s="33"/>
    </row>
    <row r="18" spans="1:10" ht="22.5" customHeight="1">
      <c r="A18" s="38" t="s">
        <v>61</v>
      </c>
      <c r="B18" s="36">
        <v>20</v>
      </c>
      <c r="C18" s="30">
        <v>0.325</v>
      </c>
      <c r="D18" s="30">
        <v>6.5</v>
      </c>
      <c r="E18" s="30">
        <v>229.5</v>
      </c>
      <c r="F18" s="30">
        <v>1491.75</v>
      </c>
      <c r="G18" s="30" t="s">
        <v>40</v>
      </c>
      <c r="H18" s="37"/>
      <c r="I18" s="33"/>
      <c r="J18" s="33"/>
    </row>
    <row r="19" spans="1:10" ht="22.5" customHeight="1">
      <c r="A19" s="38" t="s">
        <v>62</v>
      </c>
      <c r="B19" s="36">
        <v>58</v>
      </c>
      <c r="C19" s="30">
        <v>0.325</v>
      </c>
      <c r="D19" s="30">
        <v>18.85</v>
      </c>
      <c r="E19" s="30">
        <v>229.5</v>
      </c>
      <c r="F19" s="30">
        <v>4326.07</v>
      </c>
      <c r="G19" s="30" t="s">
        <v>40</v>
      </c>
      <c r="H19" s="37"/>
      <c r="I19" s="33"/>
      <c r="J19" s="33"/>
    </row>
    <row r="20" spans="1:10" ht="22.5" customHeight="1">
      <c r="A20" s="36" t="s">
        <v>63</v>
      </c>
      <c r="B20" s="36">
        <v>20</v>
      </c>
      <c r="C20" s="30">
        <v>0.325</v>
      </c>
      <c r="D20" s="30">
        <v>6.5</v>
      </c>
      <c r="E20" s="30">
        <v>229.5</v>
      </c>
      <c r="F20" s="30">
        <v>1491.75</v>
      </c>
      <c r="G20" s="30" t="s">
        <v>40</v>
      </c>
      <c r="H20" s="37"/>
      <c r="I20" s="33"/>
      <c r="J20" s="33"/>
    </row>
    <row r="21" spans="1:10" ht="22.5" customHeight="1">
      <c r="A21" s="36" t="s">
        <v>64</v>
      </c>
      <c r="B21" s="36">
        <v>20</v>
      </c>
      <c r="C21" s="30">
        <v>0.325</v>
      </c>
      <c r="D21" s="30">
        <v>6.5</v>
      </c>
      <c r="E21" s="30">
        <v>229.5</v>
      </c>
      <c r="F21" s="30">
        <v>1491.75</v>
      </c>
      <c r="G21" s="30" t="s">
        <v>40</v>
      </c>
      <c r="H21" s="37"/>
      <c r="I21" s="33"/>
      <c r="J21" s="33"/>
    </row>
    <row r="22" spans="1:10" ht="22.5" customHeight="1">
      <c r="A22" s="39" t="s">
        <v>65</v>
      </c>
      <c r="B22" s="30">
        <v>20</v>
      </c>
      <c r="C22" s="30">
        <v>0.325</v>
      </c>
      <c r="D22" s="30">
        <v>6.5</v>
      </c>
      <c r="E22" s="30">
        <v>229.5</v>
      </c>
      <c r="F22" s="30">
        <v>1491.75</v>
      </c>
      <c r="G22" s="30" t="s">
        <v>19</v>
      </c>
      <c r="H22" s="37"/>
      <c r="I22" s="33"/>
      <c r="J22" s="33"/>
    </row>
    <row r="23" spans="1:10" ht="22.5" customHeight="1">
      <c r="A23" s="39" t="s">
        <v>66</v>
      </c>
      <c r="B23" s="39">
        <v>20</v>
      </c>
      <c r="C23" s="30">
        <v>0.325</v>
      </c>
      <c r="D23" s="30">
        <v>6.5</v>
      </c>
      <c r="E23" s="30">
        <v>229.5</v>
      </c>
      <c r="F23" s="30">
        <v>1491.75</v>
      </c>
      <c r="G23" s="30" t="s">
        <v>19</v>
      </c>
      <c r="H23" s="37"/>
      <c r="I23" s="33"/>
      <c r="J23" s="33"/>
    </row>
    <row r="24" spans="1:10" ht="22.5" customHeight="1">
      <c r="A24" s="30" t="s">
        <v>67</v>
      </c>
      <c r="B24" s="30">
        <v>22</v>
      </c>
      <c r="C24" s="30">
        <v>0.325</v>
      </c>
      <c r="D24" s="30">
        <v>7.15</v>
      </c>
      <c r="E24" s="30">
        <v>229.5</v>
      </c>
      <c r="F24" s="30">
        <v>1640.9250000000002</v>
      </c>
      <c r="G24" s="30" t="s">
        <v>19</v>
      </c>
      <c r="H24" s="37"/>
      <c r="I24" s="33"/>
      <c r="J24" s="33"/>
    </row>
    <row r="25" spans="1:10" ht="22.5" customHeight="1">
      <c r="A25" s="39" t="s">
        <v>68</v>
      </c>
      <c r="B25" s="39">
        <v>20</v>
      </c>
      <c r="C25" s="30">
        <v>0.325</v>
      </c>
      <c r="D25" s="30">
        <v>6.5</v>
      </c>
      <c r="E25" s="30">
        <v>229.5</v>
      </c>
      <c r="F25" s="30">
        <v>1491.75</v>
      </c>
      <c r="G25" s="30" t="s">
        <v>19</v>
      </c>
      <c r="H25" s="37"/>
      <c r="I25" s="33"/>
      <c r="J25" s="33"/>
    </row>
    <row r="26" spans="1:10" ht="22.5" customHeight="1">
      <c r="A26" s="30" t="s">
        <v>69</v>
      </c>
      <c r="B26" s="30">
        <v>5</v>
      </c>
      <c r="C26" s="30">
        <v>0.325</v>
      </c>
      <c r="D26" s="30">
        <v>1.625</v>
      </c>
      <c r="E26" s="30">
        <v>229.5</v>
      </c>
      <c r="F26" s="30">
        <v>372.9375</v>
      </c>
      <c r="G26" s="30" t="s">
        <v>19</v>
      </c>
      <c r="H26" s="37"/>
      <c r="I26" s="33"/>
      <c r="J26" s="33"/>
    </row>
    <row r="27" spans="1:10" ht="22.5" customHeight="1">
      <c r="A27" s="39" t="s">
        <v>70</v>
      </c>
      <c r="B27" s="39">
        <v>20</v>
      </c>
      <c r="C27" s="30">
        <v>0.325</v>
      </c>
      <c r="D27" s="30">
        <v>6.5</v>
      </c>
      <c r="E27" s="30">
        <v>229.5</v>
      </c>
      <c r="F27" s="30">
        <v>1491.75</v>
      </c>
      <c r="G27" s="30" t="s">
        <v>19</v>
      </c>
      <c r="H27" s="37"/>
      <c r="I27" s="33"/>
      <c r="J27" s="33"/>
    </row>
    <row r="28" spans="1:10" ht="42.75" customHeight="1">
      <c r="A28" s="40" t="s">
        <v>71</v>
      </c>
      <c r="B28" s="39">
        <v>509</v>
      </c>
      <c r="C28" s="30">
        <v>0.325</v>
      </c>
      <c r="D28" s="30">
        <v>165.425</v>
      </c>
      <c r="E28" s="30">
        <v>229.5</v>
      </c>
      <c r="F28" s="30">
        <v>37965.037500000006</v>
      </c>
      <c r="G28" s="30" t="s">
        <v>19</v>
      </c>
      <c r="H28" s="37"/>
      <c r="I28" s="33"/>
      <c r="J28" s="33"/>
    </row>
    <row r="29" spans="1:7" ht="27" customHeight="1">
      <c r="A29" s="41" t="s">
        <v>72</v>
      </c>
      <c r="B29" s="42">
        <v>913</v>
      </c>
      <c r="C29" s="42">
        <v>0.325</v>
      </c>
      <c r="D29" s="43">
        <f>C29*B29</f>
        <v>296.725</v>
      </c>
      <c r="E29" s="42">
        <v>229.5</v>
      </c>
      <c r="F29" s="43">
        <f>E29*D29</f>
        <v>68098.38750000001</v>
      </c>
      <c r="G29" s="41" t="s">
        <v>20</v>
      </c>
    </row>
    <row r="30" spans="1:7" ht="22.5" customHeight="1">
      <c r="A30" s="42" t="s">
        <v>73</v>
      </c>
      <c r="B30" s="42">
        <v>20</v>
      </c>
      <c r="C30" s="42">
        <v>0.325</v>
      </c>
      <c r="D30" s="43">
        <f>B30*C30</f>
        <v>6.5</v>
      </c>
      <c r="E30" s="42">
        <v>229.5</v>
      </c>
      <c r="F30" s="43">
        <f>E30*D30</f>
        <v>1491.75</v>
      </c>
      <c r="G30" s="41" t="s">
        <v>20</v>
      </c>
    </row>
    <row r="31" spans="1:7" ht="22.5" customHeight="1">
      <c r="A31" s="42" t="s">
        <v>74</v>
      </c>
      <c r="B31" s="42">
        <v>25</v>
      </c>
      <c r="C31" s="42">
        <v>0.325</v>
      </c>
      <c r="D31" s="43">
        <f>B31*C31</f>
        <v>8.125</v>
      </c>
      <c r="E31" s="42">
        <v>229.5</v>
      </c>
      <c r="F31" s="43">
        <f>E31*D31</f>
        <v>1864.6875</v>
      </c>
      <c r="G31" s="41" t="s">
        <v>20</v>
      </c>
    </row>
    <row r="32" spans="1:7" ht="22.5" customHeight="1">
      <c r="A32" s="42" t="s">
        <v>75</v>
      </c>
      <c r="B32" s="42">
        <v>5</v>
      </c>
      <c r="C32" s="42">
        <v>0.325</v>
      </c>
      <c r="D32" s="43">
        <f>B32*C32</f>
        <v>1.625</v>
      </c>
      <c r="E32" s="42">
        <v>229.5</v>
      </c>
      <c r="F32" s="43">
        <f>E32*D32</f>
        <v>372.9375</v>
      </c>
      <c r="G32" s="41" t="s">
        <v>20</v>
      </c>
    </row>
    <row r="33" spans="1:7" ht="22.5" customHeight="1">
      <c r="A33" s="42" t="s">
        <v>76</v>
      </c>
      <c r="B33" s="42">
        <v>30</v>
      </c>
      <c r="C33" s="42">
        <v>0.325</v>
      </c>
      <c r="D33" s="43">
        <f>B33*C33</f>
        <v>9.75</v>
      </c>
      <c r="E33" s="42">
        <v>229.5</v>
      </c>
      <c r="F33" s="43">
        <f>E33*D33</f>
        <v>2237.625</v>
      </c>
      <c r="G33" s="41" t="s">
        <v>20</v>
      </c>
    </row>
    <row r="34" spans="1:7" ht="22.5" customHeight="1">
      <c r="A34" s="30" t="s">
        <v>77</v>
      </c>
      <c r="B34" s="30">
        <v>20</v>
      </c>
      <c r="C34" s="30">
        <v>0.325</v>
      </c>
      <c r="D34" s="30">
        <v>6.5</v>
      </c>
      <c r="E34" s="30">
        <v>229.5</v>
      </c>
      <c r="F34" s="30">
        <v>1491.75</v>
      </c>
      <c r="G34" s="41" t="s">
        <v>20</v>
      </c>
    </row>
    <row r="35" spans="1:7" ht="22.5" customHeight="1">
      <c r="A35" s="30" t="s">
        <v>78</v>
      </c>
      <c r="B35" s="30">
        <v>20</v>
      </c>
      <c r="C35" s="30">
        <v>0.325</v>
      </c>
      <c r="D35" s="30">
        <v>6.5</v>
      </c>
      <c r="E35" s="30">
        <v>229.5</v>
      </c>
      <c r="F35" s="30">
        <v>1491.75</v>
      </c>
      <c r="G35" s="30" t="s">
        <v>21</v>
      </c>
    </row>
    <row r="36" spans="1:7" ht="22.5" customHeight="1">
      <c r="A36" s="30" t="s">
        <v>79</v>
      </c>
      <c r="B36" s="30">
        <v>20</v>
      </c>
      <c r="C36" s="30">
        <v>0.325</v>
      </c>
      <c r="D36" s="30">
        <v>6.5</v>
      </c>
      <c r="E36" s="30">
        <v>229.5</v>
      </c>
      <c r="F36" s="30">
        <v>1491.75</v>
      </c>
      <c r="G36" s="30" t="s">
        <v>22</v>
      </c>
    </row>
    <row r="37" spans="1:7" ht="22.5" customHeight="1">
      <c r="A37" s="30" t="s">
        <v>80</v>
      </c>
      <c r="B37" s="30">
        <v>20</v>
      </c>
      <c r="C37" s="30">
        <v>0.325</v>
      </c>
      <c r="D37" s="30">
        <v>6.5</v>
      </c>
      <c r="E37" s="30">
        <v>229.5</v>
      </c>
      <c r="F37" s="30">
        <v>1491.75</v>
      </c>
      <c r="G37" s="30" t="s">
        <v>22</v>
      </c>
    </row>
    <row r="38" spans="1:7" ht="22.5" customHeight="1">
      <c r="A38" s="30" t="s">
        <v>81</v>
      </c>
      <c r="B38" s="30">
        <v>10</v>
      </c>
      <c r="C38" s="30">
        <v>0.325</v>
      </c>
      <c r="D38" s="30">
        <v>3.25</v>
      </c>
      <c r="E38" s="30">
        <v>229.5</v>
      </c>
      <c r="F38" s="30">
        <v>745.875</v>
      </c>
      <c r="G38" s="30" t="s">
        <v>23</v>
      </c>
    </row>
    <row r="39" spans="1:7" ht="22.5" customHeight="1">
      <c r="A39" s="30" t="s">
        <v>82</v>
      </c>
      <c r="B39" s="30">
        <v>100</v>
      </c>
      <c r="C39" s="30">
        <v>0.325</v>
      </c>
      <c r="D39" s="30">
        <v>32.5</v>
      </c>
      <c r="E39" s="30">
        <v>229.5</v>
      </c>
      <c r="F39" s="30">
        <v>7458.75</v>
      </c>
      <c r="G39" s="30" t="s">
        <v>23</v>
      </c>
    </row>
    <row r="40" spans="1:7" ht="22.5" customHeight="1">
      <c r="A40" s="30" t="s">
        <v>83</v>
      </c>
      <c r="B40" s="30">
        <v>5</v>
      </c>
      <c r="C40" s="30">
        <v>0.325</v>
      </c>
      <c r="D40" s="30">
        <v>1.625</v>
      </c>
      <c r="E40" s="30">
        <v>229.5</v>
      </c>
      <c r="F40" s="30">
        <v>372.9375</v>
      </c>
      <c r="G40" s="30" t="s">
        <v>23</v>
      </c>
    </row>
    <row r="41" spans="1:7" ht="22.5" customHeight="1">
      <c r="A41" s="42" t="s">
        <v>42</v>
      </c>
      <c r="B41" s="42">
        <f>SUM(B4:B40)</f>
        <v>3505</v>
      </c>
      <c r="C41" s="42">
        <v>0.325</v>
      </c>
      <c r="D41" s="42">
        <f>B41*C41</f>
        <v>1139.125</v>
      </c>
      <c r="E41" s="42">
        <v>229.5</v>
      </c>
      <c r="F41" s="42">
        <f>D41*E41</f>
        <v>261429.1875</v>
      </c>
      <c r="G41" s="42"/>
    </row>
    <row r="42" spans="1:7" ht="22.5" customHeight="1">
      <c r="A42" s="44" t="s">
        <v>84</v>
      </c>
      <c r="B42" s="44"/>
      <c r="C42" s="44"/>
      <c r="D42" s="44"/>
      <c r="E42" s="44"/>
      <c r="F42" s="44"/>
      <c r="G42" s="44"/>
    </row>
    <row r="43" spans="1:7" ht="13.5">
      <c r="A43" s="25" t="s">
        <v>85</v>
      </c>
      <c r="B43" s="5"/>
      <c r="C43" s="5"/>
      <c r="D43" s="5"/>
      <c r="E43" s="5"/>
      <c r="F43" s="5"/>
      <c r="G43" s="5"/>
    </row>
    <row r="44" spans="1:7" ht="13.5">
      <c r="A44" s="5"/>
      <c r="B44" s="5"/>
      <c r="C44" s="5"/>
      <c r="D44" s="5"/>
      <c r="E44" s="5"/>
      <c r="F44" s="5"/>
      <c r="G44" s="5"/>
    </row>
  </sheetData>
  <sheetProtection/>
  <mergeCells count="4">
    <mergeCell ref="A1:G1"/>
    <mergeCell ref="A2:F2"/>
    <mergeCell ref="A42:G42"/>
    <mergeCell ref="A43:G44"/>
  </mergeCells>
  <printOptions/>
  <pageMargins left="0.5034722222222222" right="0.30694444444444446" top="0.5548611111111111" bottom="0.3576388888888889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SheetLayoutView="100" workbookViewId="0" topLeftCell="A1">
      <selection activeCell="G3" sqref="G1:G65536"/>
    </sheetView>
  </sheetViews>
  <sheetFormatPr defaultColWidth="9.00390625" defaultRowHeight="13.5"/>
  <cols>
    <col min="1" max="1" width="12.75390625" style="0" customWidth="1"/>
    <col min="2" max="2" width="9.00390625" style="0" customWidth="1"/>
    <col min="3" max="3" width="11.375" style="0" customWidth="1"/>
    <col min="4" max="4" width="10.125" style="0" customWidth="1"/>
    <col min="5" max="5" width="10.375" style="0" customWidth="1"/>
    <col min="6" max="6" width="11.125" style="0" customWidth="1"/>
    <col min="7" max="7" width="12.50390625" style="0" customWidth="1"/>
    <col min="8" max="8" width="8.625" style="0" customWidth="1"/>
    <col min="9" max="9" width="8.125" style="0" customWidth="1"/>
  </cols>
  <sheetData>
    <row r="1" spans="1:9" ht="27" customHeight="1">
      <c r="A1" s="2" t="s">
        <v>86</v>
      </c>
      <c r="B1" s="3"/>
      <c r="C1" s="3"/>
      <c r="D1" s="3"/>
      <c r="E1" s="3"/>
      <c r="F1" s="3"/>
      <c r="G1" s="3"/>
      <c r="H1" s="3"/>
      <c r="I1" s="3"/>
    </row>
    <row r="2" spans="1:7" ht="24.75" customHeight="1">
      <c r="A2" s="4" t="s">
        <v>87</v>
      </c>
      <c r="B2" s="5"/>
      <c r="C2" s="5"/>
      <c r="D2" s="5"/>
      <c r="E2" s="5"/>
      <c r="F2" s="5"/>
      <c r="G2" s="6"/>
    </row>
    <row r="3" spans="1:7" ht="33" customHeight="1">
      <c r="A3" s="7" t="s">
        <v>88</v>
      </c>
      <c r="B3" s="8" t="s">
        <v>30</v>
      </c>
      <c r="C3" s="8" t="s">
        <v>31</v>
      </c>
      <c r="D3" s="8" t="s">
        <v>32</v>
      </c>
      <c r="E3" s="8" t="s">
        <v>33</v>
      </c>
      <c r="F3" s="8" t="s">
        <v>34</v>
      </c>
      <c r="G3" s="7" t="s">
        <v>10</v>
      </c>
    </row>
    <row r="4" spans="1:9" s="1" customFormat="1" ht="12.75" customHeight="1">
      <c r="A4" s="9" t="s">
        <v>89</v>
      </c>
      <c r="B4" s="9">
        <v>5</v>
      </c>
      <c r="C4" s="9">
        <v>0.325</v>
      </c>
      <c r="D4" s="9">
        <v>1.625</v>
      </c>
      <c r="E4" s="9">
        <v>229.5</v>
      </c>
      <c r="F4" s="9">
        <v>372.9375</v>
      </c>
      <c r="G4" s="9" t="s">
        <v>13</v>
      </c>
      <c r="H4" s="10"/>
      <c r="I4" s="10"/>
    </row>
    <row r="5" spans="1:9" s="1" customFormat="1" ht="12.75" customHeight="1">
      <c r="A5" s="9" t="s">
        <v>90</v>
      </c>
      <c r="B5" s="9">
        <v>20</v>
      </c>
      <c r="C5" s="9">
        <v>0.325</v>
      </c>
      <c r="D5" s="9">
        <v>6.5</v>
      </c>
      <c r="E5" s="9">
        <v>229.5</v>
      </c>
      <c r="F5" s="9">
        <v>1491.75</v>
      </c>
      <c r="G5" s="9" t="s">
        <v>13</v>
      </c>
      <c r="H5" s="10"/>
      <c r="I5" s="10"/>
    </row>
    <row r="6" spans="1:9" s="1" customFormat="1" ht="12.75" customHeight="1">
      <c r="A6" s="9" t="s">
        <v>91</v>
      </c>
      <c r="B6" s="9">
        <v>7</v>
      </c>
      <c r="C6" s="9">
        <v>0.325</v>
      </c>
      <c r="D6" s="9">
        <v>2.275</v>
      </c>
      <c r="E6" s="9">
        <v>229.5</v>
      </c>
      <c r="F6" s="9">
        <v>522.1125</v>
      </c>
      <c r="G6" s="9" t="s">
        <v>13</v>
      </c>
      <c r="H6" s="10"/>
      <c r="I6" s="10"/>
    </row>
    <row r="7" spans="1:9" s="1" customFormat="1" ht="12.75" customHeight="1">
      <c r="A7" s="9" t="s">
        <v>92</v>
      </c>
      <c r="B7" s="9">
        <v>20</v>
      </c>
      <c r="C7" s="9">
        <v>0.325</v>
      </c>
      <c r="D7" s="9">
        <v>6.5</v>
      </c>
      <c r="E7" s="9">
        <v>229.5</v>
      </c>
      <c r="F7" s="9">
        <v>1491.75</v>
      </c>
      <c r="G7" s="9" t="s">
        <v>13</v>
      </c>
      <c r="H7" s="10"/>
      <c r="I7" s="10"/>
    </row>
    <row r="8" spans="1:9" s="1" customFormat="1" ht="12.75" customHeight="1">
      <c r="A8" s="9" t="s">
        <v>93</v>
      </c>
      <c r="B8" s="9">
        <v>6</v>
      </c>
      <c r="C8" s="9">
        <v>0.325</v>
      </c>
      <c r="D8" s="9">
        <v>1.9500000000000002</v>
      </c>
      <c r="E8" s="9">
        <v>229.5</v>
      </c>
      <c r="F8" s="9">
        <v>447.525</v>
      </c>
      <c r="G8" s="9" t="s">
        <v>13</v>
      </c>
      <c r="H8" s="10"/>
      <c r="I8" s="10"/>
    </row>
    <row r="9" spans="1:9" s="1" customFormat="1" ht="12.75" customHeight="1">
      <c r="A9" s="9" t="s">
        <v>94</v>
      </c>
      <c r="B9" s="9">
        <v>30</v>
      </c>
      <c r="C9" s="9">
        <v>0.325</v>
      </c>
      <c r="D9" s="9">
        <v>9.75</v>
      </c>
      <c r="E9" s="11">
        <v>229.5</v>
      </c>
      <c r="F9" s="12">
        <v>2237.62</v>
      </c>
      <c r="G9" s="9" t="s">
        <v>14</v>
      </c>
      <c r="H9" s="10"/>
      <c r="I9" s="10"/>
    </row>
    <row r="10" spans="1:9" s="1" customFormat="1" ht="12.75" customHeight="1">
      <c r="A10" s="9" t="s">
        <v>95</v>
      </c>
      <c r="B10" s="9">
        <v>5</v>
      </c>
      <c r="C10" s="9">
        <v>0.325</v>
      </c>
      <c r="D10" s="9">
        <v>1.625</v>
      </c>
      <c r="E10" s="11">
        <v>229.5</v>
      </c>
      <c r="F10" s="12">
        <v>372.94</v>
      </c>
      <c r="G10" s="9" t="s">
        <v>14</v>
      </c>
      <c r="H10" s="10"/>
      <c r="I10" s="10"/>
    </row>
    <row r="11" spans="1:9" s="1" customFormat="1" ht="12.75" customHeight="1">
      <c r="A11" s="9" t="s">
        <v>96</v>
      </c>
      <c r="B11" s="9">
        <v>15</v>
      </c>
      <c r="C11" s="9">
        <v>0.325</v>
      </c>
      <c r="D11" s="9">
        <v>4.875</v>
      </c>
      <c r="E11" s="11">
        <v>229.5</v>
      </c>
      <c r="F11" s="12">
        <v>1118.81</v>
      </c>
      <c r="G11" s="9" t="s">
        <v>14</v>
      </c>
      <c r="H11" s="10"/>
      <c r="I11" s="10"/>
    </row>
    <row r="12" spans="1:9" s="1" customFormat="1" ht="12.75" customHeight="1">
      <c r="A12" s="9" t="s">
        <v>97</v>
      </c>
      <c r="B12" s="9">
        <v>5</v>
      </c>
      <c r="C12" s="9">
        <v>0.325</v>
      </c>
      <c r="D12" s="9">
        <v>1.625</v>
      </c>
      <c r="E12" s="11">
        <v>229.5</v>
      </c>
      <c r="F12" s="12">
        <v>372.94</v>
      </c>
      <c r="G12" s="9" t="s">
        <v>14</v>
      </c>
      <c r="H12" s="10"/>
      <c r="I12" s="10"/>
    </row>
    <row r="13" spans="1:9" s="1" customFormat="1" ht="12.75" customHeight="1">
      <c r="A13" s="13" t="s">
        <v>98</v>
      </c>
      <c r="B13" s="14">
        <v>20</v>
      </c>
      <c r="C13" s="15">
        <v>0.325</v>
      </c>
      <c r="D13" s="16">
        <v>6.5</v>
      </c>
      <c r="E13" s="16">
        <v>229.5</v>
      </c>
      <c r="F13" s="16">
        <v>1491.75</v>
      </c>
      <c r="G13" s="9" t="s">
        <v>16</v>
      </c>
      <c r="H13" s="10"/>
      <c r="I13" s="10"/>
    </row>
    <row r="14" spans="1:9" s="1" customFormat="1" ht="12.75" customHeight="1">
      <c r="A14" s="13" t="s">
        <v>99</v>
      </c>
      <c r="B14" s="14">
        <v>20</v>
      </c>
      <c r="C14" s="16">
        <v>0.325</v>
      </c>
      <c r="D14" s="16">
        <v>6.5</v>
      </c>
      <c r="E14" s="16">
        <v>229.5</v>
      </c>
      <c r="F14" s="16">
        <v>1491.75</v>
      </c>
      <c r="G14" s="9" t="s">
        <v>16</v>
      </c>
      <c r="H14" s="10"/>
      <c r="I14" s="10"/>
    </row>
    <row r="15" spans="1:9" s="1" customFormat="1" ht="12.75" customHeight="1">
      <c r="A15" s="13" t="s">
        <v>100</v>
      </c>
      <c r="B15" s="14">
        <v>29</v>
      </c>
      <c r="C15" s="16">
        <v>0.325</v>
      </c>
      <c r="D15" s="16">
        <v>9.425</v>
      </c>
      <c r="E15" s="16">
        <v>229.5</v>
      </c>
      <c r="F15" s="16">
        <v>2163.0375000000004</v>
      </c>
      <c r="G15" s="9" t="s">
        <v>16</v>
      </c>
      <c r="H15" s="10"/>
      <c r="I15" s="10"/>
    </row>
    <row r="16" spans="1:9" s="1" customFormat="1" ht="12.75" customHeight="1">
      <c r="A16" s="13" t="s">
        <v>101</v>
      </c>
      <c r="B16" s="14">
        <v>10</v>
      </c>
      <c r="C16" s="16">
        <v>0.325</v>
      </c>
      <c r="D16" s="16">
        <v>3.25</v>
      </c>
      <c r="E16" s="16">
        <v>229.5</v>
      </c>
      <c r="F16" s="16">
        <v>745.875</v>
      </c>
      <c r="G16" s="9" t="s">
        <v>16</v>
      </c>
      <c r="H16" s="10"/>
      <c r="I16" s="10"/>
    </row>
    <row r="17" spans="1:9" s="1" customFormat="1" ht="12.75" customHeight="1">
      <c r="A17" s="13" t="s">
        <v>102</v>
      </c>
      <c r="B17" s="14">
        <v>8</v>
      </c>
      <c r="C17" s="16">
        <v>0.325</v>
      </c>
      <c r="D17" s="16">
        <v>2.6</v>
      </c>
      <c r="E17" s="16">
        <v>229.5</v>
      </c>
      <c r="F17" s="16">
        <v>596.7</v>
      </c>
      <c r="G17" s="9" t="s">
        <v>16</v>
      </c>
      <c r="H17" s="10"/>
      <c r="I17" s="10"/>
    </row>
    <row r="18" spans="1:9" s="1" customFormat="1" ht="12.75" customHeight="1">
      <c r="A18" s="13" t="s">
        <v>103</v>
      </c>
      <c r="B18" s="14">
        <v>5</v>
      </c>
      <c r="C18" s="16">
        <v>0.325</v>
      </c>
      <c r="D18" s="16">
        <v>1.625</v>
      </c>
      <c r="E18" s="16">
        <v>229.5</v>
      </c>
      <c r="F18" s="16">
        <v>372.9375</v>
      </c>
      <c r="G18" s="9" t="s">
        <v>16</v>
      </c>
      <c r="H18" s="10"/>
      <c r="I18" s="10"/>
    </row>
    <row r="19" spans="1:9" s="1" customFormat="1" ht="12.75" customHeight="1">
      <c r="A19" s="13" t="s">
        <v>104</v>
      </c>
      <c r="B19" s="14">
        <v>10</v>
      </c>
      <c r="C19" s="16">
        <v>0.325</v>
      </c>
      <c r="D19" s="16">
        <v>3.25</v>
      </c>
      <c r="E19" s="16">
        <v>229.5</v>
      </c>
      <c r="F19" s="16">
        <v>745.875</v>
      </c>
      <c r="G19" s="9" t="s">
        <v>16</v>
      </c>
      <c r="H19" s="10"/>
      <c r="I19" s="10"/>
    </row>
    <row r="20" spans="1:9" s="1" customFormat="1" ht="12.75" customHeight="1">
      <c r="A20" s="13" t="s">
        <v>105</v>
      </c>
      <c r="B20" s="14">
        <v>90</v>
      </c>
      <c r="C20" s="16">
        <v>0.325</v>
      </c>
      <c r="D20" s="16">
        <v>29.25</v>
      </c>
      <c r="E20" s="16">
        <v>229.5</v>
      </c>
      <c r="F20" s="16">
        <v>6712.875</v>
      </c>
      <c r="G20" s="9" t="s">
        <v>16</v>
      </c>
      <c r="H20" s="10"/>
      <c r="I20" s="10"/>
    </row>
    <row r="21" spans="1:9" s="1" customFormat="1" ht="12.75" customHeight="1">
      <c r="A21" s="13" t="s">
        <v>106</v>
      </c>
      <c r="B21" s="14">
        <v>5</v>
      </c>
      <c r="C21" s="16">
        <v>0.325</v>
      </c>
      <c r="D21" s="16">
        <v>1.625</v>
      </c>
      <c r="E21" s="16">
        <v>229.5</v>
      </c>
      <c r="F21" s="16">
        <v>372.9375</v>
      </c>
      <c r="G21" s="9" t="s">
        <v>16</v>
      </c>
      <c r="H21" s="10"/>
      <c r="I21" s="10"/>
    </row>
    <row r="22" spans="1:9" s="1" customFormat="1" ht="12.75" customHeight="1">
      <c r="A22" s="13" t="s">
        <v>107</v>
      </c>
      <c r="B22" s="14">
        <v>10</v>
      </c>
      <c r="C22" s="16">
        <v>0.325</v>
      </c>
      <c r="D22" s="16">
        <v>3.25</v>
      </c>
      <c r="E22" s="16">
        <v>229.5</v>
      </c>
      <c r="F22" s="16">
        <v>745.875</v>
      </c>
      <c r="G22" s="9" t="s">
        <v>16</v>
      </c>
      <c r="H22" s="10"/>
      <c r="I22" s="10"/>
    </row>
    <row r="23" spans="1:9" s="1" customFormat="1" ht="12.75" customHeight="1">
      <c r="A23" s="13" t="s">
        <v>108</v>
      </c>
      <c r="B23" s="14">
        <v>15</v>
      </c>
      <c r="C23" s="16">
        <v>0.325</v>
      </c>
      <c r="D23" s="16">
        <v>4.875</v>
      </c>
      <c r="E23" s="16">
        <v>229.5</v>
      </c>
      <c r="F23" s="16">
        <v>1118.8125</v>
      </c>
      <c r="G23" s="9" t="s">
        <v>16</v>
      </c>
      <c r="H23" s="10"/>
      <c r="I23" s="10"/>
    </row>
    <row r="24" spans="1:9" s="1" customFormat="1" ht="12.75" customHeight="1">
      <c r="A24" s="13" t="s">
        <v>109</v>
      </c>
      <c r="B24" s="14">
        <v>15</v>
      </c>
      <c r="C24" s="16">
        <v>0.325</v>
      </c>
      <c r="D24" s="16">
        <v>4.875</v>
      </c>
      <c r="E24" s="16">
        <v>229.5</v>
      </c>
      <c r="F24" s="16">
        <v>1118.8125</v>
      </c>
      <c r="G24" s="9" t="s">
        <v>16</v>
      </c>
      <c r="H24" s="10"/>
      <c r="I24" s="10"/>
    </row>
    <row r="25" spans="1:9" s="1" customFormat="1" ht="12.75" customHeight="1">
      <c r="A25" s="13" t="s">
        <v>110</v>
      </c>
      <c r="B25" s="14">
        <v>25</v>
      </c>
      <c r="C25" s="16">
        <v>0.325</v>
      </c>
      <c r="D25" s="16">
        <v>8.125</v>
      </c>
      <c r="E25" s="16">
        <v>229.5</v>
      </c>
      <c r="F25" s="16">
        <v>1864.6875</v>
      </c>
      <c r="G25" s="9" t="s">
        <v>16</v>
      </c>
      <c r="H25" s="10"/>
      <c r="I25" s="10"/>
    </row>
    <row r="26" spans="1:9" s="1" customFormat="1" ht="12.75" customHeight="1">
      <c r="A26" s="13" t="s">
        <v>111</v>
      </c>
      <c r="B26" s="14">
        <v>20</v>
      </c>
      <c r="C26" s="16">
        <v>0.325</v>
      </c>
      <c r="D26" s="16">
        <v>6.5</v>
      </c>
      <c r="E26" s="16">
        <v>229.5</v>
      </c>
      <c r="F26" s="16">
        <v>1491.75</v>
      </c>
      <c r="G26" s="9" t="s">
        <v>16</v>
      </c>
      <c r="H26" s="10"/>
      <c r="I26" s="10"/>
    </row>
    <row r="27" spans="1:9" s="1" customFormat="1" ht="12.75" customHeight="1">
      <c r="A27" s="13" t="s">
        <v>112</v>
      </c>
      <c r="B27" s="14">
        <v>30</v>
      </c>
      <c r="C27" s="16">
        <v>0.325</v>
      </c>
      <c r="D27" s="16">
        <v>9.75</v>
      </c>
      <c r="E27" s="16">
        <v>229.5</v>
      </c>
      <c r="F27" s="16">
        <v>2237.625</v>
      </c>
      <c r="G27" s="9" t="s">
        <v>16</v>
      </c>
      <c r="H27" s="10"/>
      <c r="I27" s="10"/>
    </row>
    <row r="28" spans="1:9" s="1" customFormat="1" ht="12.75" customHeight="1">
      <c r="A28" s="13" t="s">
        <v>113</v>
      </c>
      <c r="B28" s="14">
        <v>5</v>
      </c>
      <c r="C28" s="16">
        <v>0.325</v>
      </c>
      <c r="D28" s="16">
        <v>1.625</v>
      </c>
      <c r="E28" s="16">
        <v>229.5</v>
      </c>
      <c r="F28" s="16">
        <v>372.9375</v>
      </c>
      <c r="G28" s="9" t="s">
        <v>16</v>
      </c>
      <c r="H28" s="10"/>
      <c r="I28" s="10"/>
    </row>
    <row r="29" spans="1:9" s="1" customFormat="1" ht="12.75" customHeight="1">
      <c r="A29" s="17" t="s">
        <v>114</v>
      </c>
      <c r="B29" s="17">
        <v>20</v>
      </c>
      <c r="C29" s="9">
        <v>0.325</v>
      </c>
      <c r="D29" s="9">
        <v>6.5</v>
      </c>
      <c r="E29" s="9">
        <v>229.5</v>
      </c>
      <c r="F29" s="9">
        <v>1491.75</v>
      </c>
      <c r="G29" s="9" t="s">
        <v>40</v>
      </c>
      <c r="H29" s="10"/>
      <c r="I29" s="10"/>
    </row>
    <row r="30" spans="1:9" s="1" customFormat="1" ht="12.75" customHeight="1">
      <c r="A30" s="17" t="s">
        <v>115</v>
      </c>
      <c r="B30" s="17">
        <v>10</v>
      </c>
      <c r="C30" s="9">
        <v>0.325</v>
      </c>
      <c r="D30" s="9">
        <v>3.25</v>
      </c>
      <c r="E30" s="9">
        <v>229.5</v>
      </c>
      <c r="F30" s="9">
        <v>745.88</v>
      </c>
      <c r="G30" s="9" t="s">
        <v>40</v>
      </c>
      <c r="H30" s="10"/>
      <c r="I30" s="10"/>
    </row>
    <row r="31" spans="1:9" s="1" customFormat="1" ht="12.75" customHeight="1">
      <c r="A31" s="17" t="s">
        <v>116</v>
      </c>
      <c r="B31" s="17">
        <v>25</v>
      </c>
      <c r="C31" s="9">
        <v>0.325</v>
      </c>
      <c r="D31" s="9">
        <v>8.125</v>
      </c>
      <c r="E31" s="9">
        <v>229.5</v>
      </c>
      <c r="F31" s="9">
        <v>1864.69</v>
      </c>
      <c r="G31" s="9" t="s">
        <v>40</v>
      </c>
      <c r="H31" s="10"/>
      <c r="I31" s="10"/>
    </row>
    <row r="32" spans="1:9" s="1" customFormat="1" ht="12.75" customHeight="1">
      <c r="A32" s="17" t="s">
        <v>117</v>
      </c>
      <c r="B32" s="17">
        <v>10</v>
      </c>
      <c r="C32" s="9">
        <v>0.325</v>
      </c>
      <c r="D32" s="9">
        <v>3.25</v>
      </c>
      <c r="E32" s="9">
        <v>229.5</v>
      </c>
      <c r="F32" s="9">
        <v>745.87</v>
      </c>
      <c r="G32" s="9" t="s">
        <v>40</v>
      </c>
      <c r="H32" s="10"/>
      <c r="I32" s="10"/>
    </row>
    <row r="33" spans="1:9" s="1" customFormat="1" ht="12.75" customHeight="1">
      <c r="A33" s="17" t="s">
        <v>118</v>
      </c>
      <c r="B33" s="17">
        <v>5</v>
      </c>
      <c r="C33" s="9">
        <v>0.325</v>
      </c>
      <c r="D33" s="9">
        <v>1.625</v>
      </c>
      <c r="E33" s="9">
        <v>229.5</v>
      </c>
      <c r="F33" s="9">
        <v>372.94</v>
      </c>
      <c r="G33" s="9" t="s">
        <v>40</v>
      </c>
      <c r="H33" s="10"/>
      <c r="I33" s="10"/>
    </row>
    <row r="34" spans="1:9" s="1" customFormat="1" ht="12.75" customHeight="1">
      <c r="A34" s="17" t="s">
        <v>119</v>
      </c>
      <c r="B34" s="17">
        <v>10</v>
      </c>
      <c r="C34" s="9">
        <v>0.325</v>
      </c>
      <c r="D34" s="9">
        <v>3.25</v>
      </c>
      <c r="E34" s="9">
        <v>229.5</v>
      </c>
      <c r="F34" s="9">
        <v>745.88</v>
      </c>
      <c r="G34" s="9" t="s">
        <v>40</v>
      </c>
      <c r="H34" s="10"/>
      <c r="I34" s="10"/>
    </row>
    <row r="35" spans="1:9" s="1" customFormat="1" ht="12.75" customHeight="1">
      <c r="A35" s="17" t="s">
        <v>120</v>
      </c>
      <c r="B35" s="17">
        <v>5</v>
      </c>
      <c r="C35" s="9">
        <v>0.325</v>
      </c>
      <c r="D35" s="9">
        <v>1.625</v>
      </c>
      <c r="E35" s="9">
        <v>229.5</v>
      </c>
      <c r="F35" s="9">
        <v>372.94</v>
      </c>
      <c r="G35" s="9" t="s">
        <v>40</v>
      </c>
      <c r="H35" s="10"/>
      <c r="I35" s="10"/>
    </row>
    <row r="36" spans="1:9" s="1" customFormat="1" ht="12.75" customHeight="1">
      <c r="A36" s="18" t="s">
        <v>121</v>
      </c>
      <c r="B36" s="17">
        <v>6</v>
      </c>
      <c r="C36" s="9">
        <v>0.325</v>
      </c>
      <c r="D36" s="9">
        <v>1.9500000000000002</v>
      </c>
      <c r="E36" s="9">
        <v>229.5</v>
      </c>
      <c r="F36" s="9">
        <v>447.52</v>
      </c>
      <c r="G36" s="9" t="s">
        <v>40</v>
      </c>
      <c r="H36" s="10"/>
      <c r="I36" s="10"/>
    </row>
    <row r="37" spans="1:9" s="1" customFormat="1" ht="12.75" customHeight="1">
      <c r="A37" s="18" t="s">
        <v>122</v>
      </c>
      <c r="B37" s="17">
        <v>5</v>
      </c>
      <c r="C37" s="9">
        <v>0.325</v>
      </c>
      <c r="D37" s="9">
        <v>1.625</v>
      </c>
      <c r="E37" s="9">
        <v>229.5</v>
      </c>
      <c r="F37" s="9">
        <v>372.94</v>
      </c>
      <c r="G37" s="9" t="s">
        <v>40</v>
      </c>
      <c r="H37" s="10"/>
      <c r="I37" s="10"/>
    </row>
    <row r="38" spans="1:9" s="1" customFormat="1" ht="12.75" customHeight="1">
      <c r="A38" s="17" t="s">
        <v>123</v>
      </c>
      <c r="B38" s="17">
        <v>6</v>
      </c>
      <c r="C38" s="9">
        <v>0.325</v>
      </c>
      <c r="D38" s="9">
        <v>1.9500000000000002</v>
      </c>
      <c r="E38" s="9">
        <v>229.5</v>
      </c>
      <c r="F38" s="9">
        <v>447.52</v>
      </c>
      <c r="G38" s="9" t="s">
        <v>40</v>
      </c>
      <c r="H38" s="10"/>
      <c r="I38" s="10"/>
    </row>
    <row r="39" spans="1:9" s="1" customFormat="1" ht="12.75" customHeight="1">
      <c r="A39" s="19" t="s">
        <v>124</v>
      </c>
      <c r="B39" s="19">
        <v>10</v>
      </c>
      <c r="C39" s="9">
        <v>0.325</v>
      </c>
      <c r="D39" s="9">
        <v>3.25</v>
      </c>
      <c r="E39" s="9">
        <v>229.5</v>
      </c>
      <c r="F39" s="9">
        <v>745.875</v>
      </c>
      <c r="G39" s="9" t="s">
        <v>18</v>
      </c>
      <c r="H39" s="10"/>
      <c r="I39" s="10"/>
    </row>
    <row r="40" spans="1:9" s="1" customFormat="1" ht="12.75" customHeight="1">
      <c r="A40" s="19" t="s">
        <v>125</v>
      </c>
      <c r="B40" s="19">
        <v>8</v>
      </c>
      <c r="C40" s="9">
        <v>0.325</v>
      </c>
      <c r="D40" s="9">
        <v>2.6</v>
      </c>
      <c r="E40" s="9">
        <v>229.5</v>
      </c>
      <c r="F40" s="9">
        <v>596.7</v>
      </c>
      <c r="G40" s="9" t="s">
        <v>18</v>
      </c>
      <c r="H40" s="10"/>
      <c r="I40" s="10"/>
    </row>
    <row r="41" spans="1:9" s="1" customFormat="1" ht="12.75" customHeight="1">
      <c r="A41" s="19" t="s">
        <v>126</v>
      </c>
      <c r="B41" s="19">
        <v>20</v>
      </c>
      <c r="C41" s="9">
        <v>0.325</v>
      </c>
      <c r="D41" s="9">
        <v>6.5</v>
      </c>
      <c r="E41" s="9">
        <v>229.5</v>
      </c>
      <c r="F41" s="9">
        <v>1491.75</v>
      </c>
      <c r="G41" s="9" t="s">
        <v>18</v>
      </c>
      <c r="H41" s="10"/>
      <c r="I41" s="10"/>
    </row>
    <row r="42" spans="1:9" s="1" customFormat="1" ht="12.75" customHeight="1">
      <c r="A42" s="19" t="s">
        <v>127</v>
      </c>
      <c r="B42" s="19">
        <v>5</v>
      </c>
      <c r="C42" s="9">
        <v>0.325</v>
      </c>
      <c r="D42" s="9">
        <v>1.625</v>
      </c>
      <c r="E42" s="9">
        <v>229.5</v>
      </c>
      <c r="F42" s="9">
        <v>372.9375</v>
      </c>
      <c r="G42" s="9" t="s">
        <v>18</v>
      </c>
      <c r="H42" s="10"/>
      <c r="I42" s="10"/>
    </row>
    <row r="43" spans="1:9" s="1" customFormat="1" ht="12.75" customHeight="1">
      <c r="A43" s="19" t="s">
        <v>128</v>
      </c>
      <c r="B43" s="19">
        <v>10</v>
      </c>
      <c r="C43" s="9">
        <v>0.325</v>
      </c>
      <c r="D43" s="9">
        <v>3.25</v>
      </c>
      <c r="E43" s="9">
        <v>229.5</v>
      </c>
      <c r="F43" s="9">
        <v>745.875</v>
      </c>
      <c r="G43" s="9" t="s">
        <v>18</v>
      </c>
      <c r="H43" s="10"/>
      <c r="I43" s="10"/>
    </row>
    <row r="44" spans="1:9" s="1" customFormat="1" ht="12.75" customHeight="1">
      <c r="A44" s="19" t="s">
        <v>129</v>
      </c>
      <c r="B44" s="19">
        <v>6</v>
      </c>
      <c r="C44" s="9">
        <v>0.325</v>
      </c>
      <c r="D44" s="9">
        <v>1.9500000000000002</v>
      </c>
      <c r="E44" s="9">
        <v>229.5</v>
      </c>
      <c r="F44" s="9">
        <v>447.525</v>
      </c>
      <c r="G44" s="9" t="s">
        <v>19</v>
      </c>
      <c r="H44" s="10"/>
      <c r="I44" s="10"/>
    </row>
    <row r="45" spans="1:9" s="1" customFormat="1" ht="12.75" customHeight="1">
      <c r="A45" s="19" t="s">
        <v>130</v>
      </c>
      <c r="B45" s="19">
        <v>32</v>
      </c>
      <c r="C45" s="9">
        <v>0.325</v>
      </c>
      <c r="D45" s="9">
        <v>10.4</v>
      </c>
      <c r="E45" s="9">
        <v>229.5</v>
      </c>
      <c r="F45" s="9">
        <v>2386.8</v>
      </c>
      <c r="G45" s="9" t="s">
        <v>19</v>
      </c>
      <c r="H45" s="10"/>
      <c r="I45" s="10"/>
    </row>
    <row r="46" spans="1:9" s="1" customFormat="1" ht="12.75" customHeight="1">
      <c r="A46" s="19" t="s">
        <v>131</v>
      </c>
      <c r="B46" s="19">
        <v>5</v>
      </c>
      <c r="C46" s="9">
        <v>0.325</v>
      </c>
      <c r="D46" s="9">
        <v>1.625</v>
      </c>
      <c r="E46" s="9">
        <v>229.5</v>
      </c>
      <c r="F46" s="9">
        <v>372.9375</v>
      </c>
      <c r="G46" s="9" t="s">
        <v>19</v>
      </c>
      <c r="H46" s="10"/>
      <c r="I46" s="10"/>
    </row>
    <row r="47" spans="1:9" s="1" customFormat="1" ht="12.75" customHeight="1">
      <c r="A47" s="19" t="s">
        <v>132</v>
      </c>
      <c r="B47" s="19">
        <v>5</v>
      </c>
      <c r="C47" s="9">
        <v>0.325</v>
      </c>
      <c r="D47" s="9">
        <v>1.625</v>
      </c>
      <c r="E47" s="9">
        <v>229.5</v>
      </c>
      <c r="F47" s="9">
        <v>372.9375</v>
      </c>
      <c r="G47" s="9" t="s">
        <v>19</v>
      </c>
      <c r="H47" s="10"/>
      <c r="I47" s="10"/>
    </row>
    <row r="48" spans="1:9" s="1" customFormat="1" ht="12.75" customHeight="1">
      <c r="A48" s="19" t="s">
        <v>133</v>
      </c>
      <c r="B48" s="19">
        <v>8</v>
      </c>
      <c r="C48" s="9">
        <v>0.325</v>
      </c>
      <c r="D48" s="9">
        <v>2.6</v>
      </c>
      <c r="E48" s="9">
        <v>229.5</v>
      </c>
      <c r="F48" s="9">
        <v>596.7</v>
      </c>
      <c r="G48" s="9" t="s">
        <v>19</v>
      </c>
      <c r="H48" s="10"/>
      <c r="I48" s="10"/>
    </row>
    <row r="49" spans="1:9" s="1" customFormat="1" ht="12.75" customHeight="1">
      <c r="A49" s="19" t="s">
        <v>134</v>
      </c>
      <c r="B49" s="19">
        <v>13</v>
      </c>
      <c r="C49" s="9">
        <v>0.325</v>
      </c>
      <c r="D49" s="9">
        <v>4.2250000000000005</v>
      </c>
      <c r="E49" s="9">
        <v>229.5</v>
      </c>
      <c r="F49" s="9">
        <v>969.6375000000002</v>
      </c>
      <c r="G49" s="9" t="s">
        <v>19</v>
      </c>
      <c r="H49" s="10"/>
      <c r="I49" s="10"/>
    </row>
    <row r="50" spans="1:9" s="1" customFormat="1" ht="12.75" customHeight="1">
      <c r="A50" s="19" t="s">
        <v>135</v>
      </c>
      <c r="B50" s="19">
        <v>5</v>
      </c>
      <c r="C50" s="9">
        <v>0.325</v>
      </c>
      <c r="D50" s="9">
        <v>1.625</v>
      </c>
      <c r="E50" s="9">
        <v>229.5</v>
      </c>
      <c r="F50" s="9">
        <v>372.9375</v>
      </c>
      <c r="G50" s="9" t="s">
        <v>19</v>
      </c>
      <c r="H50" s="10"/>
      <c r="I50" s="10"/>
    </row>
    <row r="51" spans="1:9" s="1" customFormat="1" ht="12.75" customHeight="1">
      <c r="A51" s="19" t="s">
        <v>136</v>
      </c>
      <c r="B51" s="19">
        <v>15</v>
      </c>
      <c r="C51" s="9">
        <v>0.325</v>
      </c>
      <c r="D51" s="9">
        <v>4.875</v>
      </c>
      <c r="E51" s="9">
        <v>229.5</v>
      </c>
      <c r="F51" s="9">
        <v>1118.8125</v>
      </c>
      <c r="G51" s="9" t="s">
        <v>19</v>
      </c>
      <c r="H51" s="10"/>
      <c r="I51" s="10"/>
    </row>
    <row r="52" spans="1:9" s="1" customFormat="1" ht="12.75" customHeight="1">
      <c r="A52" s="19" t="s">
        <v>137</v>
      </c>
      <c r="B52" s="19">
        <v>15</v>
      </c>
      <c r="C52" s="9">
        <v>0.325</v>
      </c>
      <c r="D52" s="9">
        <v>4.875</v>
      </c>
      <c r="E52" s="9">
        <v>229.5</v>
      </c>
      <c r="F52" s="9">
        <v>1118.8125</v>
      </c>
      <c r="G52" s="9" t="s">
        <v>19</v>
      </c>
      <c r="H52" s="10"/>
      <c r="I52" s="10"/>
    </row>
    <row r="53" spans="1:9" s="1" customFormat="1" ht="12.75" customHeight="1">
      <c r="A53" s="19" t="s">
        <v>138</v>
      </c>
      <c r="B53" s="19">
        <v>15</v>
      </c>
      <c r="C53" s="9">
        <v>0.325</v>
      </c>
      <c r="D53" s="9">
        <v>4.875</v>
      </c>
      <c r="E53" s="9">
        <v>229.5</v>
      </c>
      <c r="F53" s="9">
        <v>1118.8125</v>
      </c>
      <c r="G53" s="9" t="s">
        <v>19</v>
      </c>
      <c r="H53" s="10"/>
      <c r="I53" s="10"/>
    </row>
    <row r="54" spans="1:9" s="1" customFormat="1" ht="12.75" customHeight="1">
      <c r="A54" s="19" t="s">
        <v>139</v>
      </c>
      <c r="B54" s="19">
        <v>10</v>
      </c>
      <c r="C54" s="9">
        <v>0.325</v>
      </c>
      <c r="D54" s="9">
        <v>3.25</v>
      </c>
      <c r="E54" s="9">
        <v>229.5</v>
      </c>
      <c r="F54" s="9">
        <v>745.875</v>
      </c>
      <c r="G54" s="9" t="s">
        <v>19</v>
      </c>
      <c r="H54" s="10"/>
      <c r="I54" s="10"/>
    </row>
    <row r="55" spans="1:9" s="1" customFormat="1" ht="12.75" customHeight="1">
      <c r="A55" s="19" t="s">
        <v>140</v>
      </c>
      <c r="B55" s="19">
        <v>10</v>
      </c>
      <c r="C55" s="9">
        <v>0.325</v>
      </c>
      <c r="D55" s="9">
        <v>3.25</v>
      </c>
      <c r="E55" s="9">
        <v>229.5</v>
      </c>
      <c r="F55" s="9">
        <v>745.875</v>
      </c>
      <c r="G55" s="9" t="s">
        <v>19</v>
      </c>
      <c r="H55" s="10"/>
      <c r="I55" s="10"/>
    </row>
    <row r="56" spans="1:9" s="1" customFormat="1" ht="12.75" customHeight="1">
      <c r="A56" s="19" t="s">
        <v>141</v>
      </c>
      <c r="B56" s="19">
        <v>6</v>
      </c>
      <c r="C56" s="9">
        <v>0.325</v>
      </c>
      <c r="D56" s="9">
        <v>1.9500000000000002</v>
      </c>
      <c r="E56" s="9">
        <v>229.5</v>
      </c>
      <c r="F56" s="9">
        <v>447.525</v>
      </c>
      <c r="G56" s="9" t="s">
        <v>19</v>
      </c>
      <c r="H56" s="10"/>
      <c r="I56" s="10"/>
    </row>
    <row r="57" spans="1:9" s="1" customFormat="1" ht="12.75" customHeight="1">
      <c r="A57" s="19" t="s">
        <v>142</v>
      </c>
      <c r="B57" s="19">
        <v>5</v>
      </c>
      <c r="C57" s="9">
        <v>0.325</v>
      </c>
      <c r="D57" s="9">
        <v>1.625</v>
      </c>
      <c r="E57" s="9">
        <v>229.5</v>
      </c>
      <c r="F57" s="9">
        <v>372.9375</v>
      </c>
      <c r="G57" s="9" t="s">
        <v>19</v>
      </c>
      <c r="H57" s="10"/>
      <c r="I57" s="10"/>
    </row>
    <row r="58" spans="1:9" s="1" customFormat="1" ht="12.75" customHeight="1">
      <c r="A58" s="19" t="s">
        <v>143</v>
      </c>
      <c r="B58" s="19">
        <v>5</v>
      </c>
      <c r="C58" s="9">
        <v>0.325</v>
      </c>
      <c r="D58" s="9">
        <v>1.625</v>
      </c>
      <c r="E58" s="9">
        <v>229.5</v>
      </c>
      <c r="F58" s="9">
        <v>372.9375</v>
      </c>
      <c r="G58" s="9" t="s">
        <v>19</v>
      </c>
      <c r="H58" s="10"/>
      <c r="I58" s="10"/>
    </row>
    <row r="59" spans="1:9" s="1" customFormat="1" ht="12.75" customHeight="1">
      <c r="A59" s="19" t="s">
        <v>144</v>
      </c>
      <c r="B59" s="19">
        <v>5</v>
      </c>
      <c r="C59" s="9">
        <v>0.325</v>
      </c>
      <c r="D59" s="9">
        <v>1.625</v>
      </c>
      <c r="E59" s="9">
        <v>229.5</v>
      </c>
      <c r="F59" s="9">
        <v>372.9375</v>
      </c>
      <c r="G59" s="9" t="s">
        <v>19</v>
      </c>
      <c r="H59" s="10"/>
      <c r="I59" s="10"/>
    </row>
    <row r="60" spans="1:9" s="1" customFormat="1" ht="12.75" customHeight="1">
      <c r="A60" s="19" t="s">
        <v>145</v>
      </c>
      <c r="B60" s="19">
        <v>5</v>
      </c>
      <c r="C60" s="9">
        <v>0.325</v>
      </c>
      <c r="D60" s="9">
        <v>1.625</v>
      </c>
      <c r="E60" s="9">
        <v>229.5</v>
      </c>
      <c r="F60" s="9">
        <v>372.9375</v>
      </c>
      <c r="G60" s="9" t="s">
        <v>19</v>
      </c>
      <c r="H60" s="10"/>
      <c r="I60" s="10"/>
    </row>
    <row r="61" spans="1:9" s="1" customFormat="1" ht="12.75" customHeight="1">
      <c r="A61" s="19" t="s">
        <v>146</v>
      </c>
      <c r="B61" s="19">
        <v>5</v>
      </c>
      <c r="C61" s="9">
        <v>0.325</v>
      </c>
      <c r="D61" s="9">
        <v>1.625</v>
      </c>
      <c r="E61" s="9">
        <v>229.5</v>
      </c>
      <c r="F61" s="9">
        <v>372.9375</v>
      </c>
      <c r="G61" s="9" t="s">
        <v>19</v>
      </c>
      <c r="H61" s="10"/>
      <c r="I61" s="10"/>
    </row>
    <row r="62" spans="1:9" s="1" customFormat="1" ht="12.75" customHeight="1">
      <c r="A62" s="19" t="s">
        <v>147</v>
      </c>
      <c r="B62" s="19">
        <v>5</v>
      </c>
      <c r="C62" s="9">
        <v>0.325</v>
      </c>
      <c r="D62" s="9">
        <v>1.625</v>
      </c>
      <c r="E62" s="9">
        <v>229.5</v>
      </c>
      <c r="F62" s="9">
        <v>372.9375</v>
      </c>
      <c r="G62" s="9" t="s">
        <v>19</v>
      </c>
      <c r="H62" s="10"/>
      <c r="I62" s="10"/>
    </row>
    <row r="63" spans="1:9" s="1" customFormat="1" ht="12.75" customHeight="1">
      <c r="A63" s="19" t="s">
        <v>148</v>
      </c>
      <c r="B63" s="19">
        <v>5</v>
      </c>
      <c r="C63" s="9">
        <v>0.325</v>
      </c>
      <c r="D63" s="9">
        <v>1.625</v>
      </c>
      <c r="E63" s="9">
        <v>229.5</v>
      </c>
      <c r="F63" s="9">
        <v>372.9375</v>
      </c>
      <c r="G63" s="9" t="s">
        <v>19</v>
      </c>
      <c r="H63" s="10"/>
      <c r="I63" s="10"/>
    </row>
    <row r="64" spans="1:9" s="1" customFormat="1" ht="12.75" customHeight="1">
      <c r="A64" s="19" t="s">
        <v>149</v>
      </c>
      <c r="B64" s="19">
        <v>5</v>
      </c>
      <c r="C64" s="9">
        <v>0.325</v>
      </c>
      <c r="D64" s="9">
        <v>1.625</v>
      </c>
      <c r="E64" s="9">
        <v>229.5</v>
      </c>
      <c r="F64" s="9">
        <v>372.9375</v>
      </c>
      <c r="G64" s="9" t="s">
        <v>19</v>
      </c>
      <c r="H64" s="10"/>
      <c r="I64" s="10"/>
    </row>
    <row r="65" spans="1:9" s="1" customFormat="1" ht="12.75" customHeight="1">
      <c r="A65" s="19" t="s">
        <v>150</v>
      </c>
      <c r="B65" s="19">
        <v>5</v>
      </c>
      <c r="C65" s="9">
        <v>0.325</v>
      </c>
      <c r="D65" s="9">
        <v>1.625</v>
      </c>
      <c r="E65" s="9">
        <v>229.5</v>
      </c>
      <c r="F65" s="9">
        <v>372.9375</v>
      </c>
      <c r="G65" s="9" t="s">
        <v>19</v>
      </c>
      <c r="H65" s="10"/>
      <c r="I65" s="10"/>
    </row>
    <row r="66" spans="1:9" s="1" customFormat="1" ht="12.75" customHeight="1">
      <c r="A66" s="19" t="s">
        <v>151</v>
      </c>
      <c r="B66" s="19">
        <v>20</v>
      </c>
      <c r="C66" s="9">
        <v>0.325</v>
      </c>
      <c r="D66" s="9">
        <v>6.5</v>
      </c>
      <c r="E66" s="9">
        <v>229.5</v>
      </c>
      <c r="F66" s="9">
        <v>1491.75</v>
      </c>
      <c r="G66" s="9" t="s">
        <v>19</v>
      </c>
      <c r="H66" s="10"/>
      <c r="I66" s="10"/>
    </row>
    <row r="67" spans="1:7" s="1" customFormat="1" ht="12.75" customHeight="1">
      <c r="A67" s="16" t="s">
        <v>152</v>
      </c>
      <c r="B67" s="20">
        <v>5</v>
      </c>
      <c r="C67" s="16">
        <v>0.325</v>
      </c>
      <c r="D67" s="21">
        <f aca="true" t="shared" si="0" ref="D67:D75">B67*C67</f>
        <v>1.625</v>
      </c>
      <c r="E67" s="16">
        <v>229.5</v>
      </c>
      <c r="F67" s="21">
        <f aca="true" t="shared" si="1" ref="F67:F75">E67*D67</f>
        <v>372.9375</v>
      </c>
      <c r="G67" s="16" t="s">
        <v>20</v>
      </c>
    </row>
    <row r="68" spans="1:7" s="1" customFormat="1" ht="12.75" customHeight="1">
      <c r="A68" s="16" t="s">
        <v>153</v>
      </c>
      <c r="B68" s="20">
        <v>20</v>
      </c>
      <c r="C68" s="16">
        <v>0.325</v>
      </c>
      <c r="D68" s="21">
        <f t="shared" si="0"/>
        <v>6.5</v>
      </c>
      <c r="E68" s="16">
        <v>229.5</v>
      </c>
      <c r="F68" s="21">
        <f t="shared" si="1"/>
        <v>1491.75</v>
      </c>
      <c r="G68" s="16" t="s">
        <v>20</v>
      </c>
    </row>
    <row r="69" spans="1:7" s="1" customFormat="1" ht="12.75" customHeight="1">
      <c r="A69" s="16" t="s">
        <v>154</v>
      </c>
      <c r="B69" s="20">
        <v>5</v>
      </c>
      <c r="C69" s="16">
        <v>0.325</v>
      </c>
      <c r="D69" s="21">
        <f t="shared" si="0"/>
        <v>1.625</v>
      </c>
      <c r="E69" s="16">
        <v>229.5</v>
      </c>
      <c r="F69" s="21">
        <f t="shared" si="1"/>
        <v>372.9375</v>
      </c>
      <c r="G69" s="16" t="s">
        <v>20</v>
      </c>
    </row>
    <row r="70" spans="1:7" s="1" customFormat="1" ht="12.75" customHeight="1">
      <c r="A70" s="16" t="s">
        <v>155</v>
      </c>
      <c r="B70" s="20">
        <v>5</v>
      </c>
      <c r="C70" s="16">
        <v>0.325</v>
      </c>
      <c r="D70" s="21">
        <f t="shared" si="0"/>
        <v>1.625</v>
      </c>
      <c r="E70" s="16">
        <v>229.5</v>
      </c>
      <c r="F70" s="21">
        <f t="shared" si="1"/>
        <v>372.9375</v>
      </c>
      <c r="G70" s="16" t="s">
        <v>20</v>
      </c>
    </row>
    <row r="71" spans="1:7" s="1" customFormat="1" ht="12.75" customHeight="1">
      <c r="A71" s="16" t="s">
        <v>156</v>
      </c>
      <c r="B71" s="20">
        <v>6</v>
      </c>
      <c r="C71" s="16">
        <v>0.325</v>
      </c>
      <c r="D71" s="21">
        <f t="shared" si="0"/>
        <v>1.9500000000000002</v>
      </c>
      <c r="E71" s="16">
        <v>229.5</v>
      </c>
      <c r="F71" s="21">
        <f t="shared" si="1"/>
        <v>447.52500000000003</v>
      </c>
      <c r="G71" s="16" t="s">
        <v>20</v>
      </c>
    </row>
    <row r="72" spans="1:7" s="1" customFormat="1" ht="12.75" customHeight="1">
      <c r="A72" s="16" t="s">
        <v>157</v>
      </c>
      <c r="B72" s="20">
        <v>5</v>
      </c>
      <c r="C72" s="16">
        <v>0.325</v>
      </c>
      <c r="D72" s="21">
        <f t="shared" si="0"/>
        <v>1.625</v>
      </c>
      <c r="E72" s="16">
        <v>229.5</v>
      </c>
      <c r="F72" s="21">
        <f t="shared" si="1"/>
        <v>372.9375</v>
      </c>
      <c r="G72" s="16" t="s">
        <v>20</v>
      </c>
    </row>
    <row r="73" spans="1:7" s="1" customFormat="1" ht="12.75" customHeight="1">
      <c r="A73" s="16" t="s">
        <v>158</v>
      </c>
      <c r="B73" s="20">
        <v>5</v>
      </c>
      <c r="C73" s="16">
        <v>0.325</v>
      </c>
      <c r="D73" s="21">
        <f t="shared" si="0"/>
        <v>1.625</v>
      </c>
      <c r="E73" s="16">
        <v>229.5</v>
      </c>
      <c r="F73" s="21">
        <f t="shared" si="1"/>
        <v>372.9375</v>
      </c>
      <c r="G73" s="16" t="s">
        <v>20</v>
      </c>
    </row>
    <row r="74" spans="1:7" s="1" customFormat="1" ht="12.75" customHeight="1">
      <c r="A74" s="16" t="s">
        <v>159</v>
      </c>
      <c r="B74" s="20">
        <v>5</v>
      </c>
      <c r="C74" s="16">
        <v>0.325</v>
      </c>
      <c r="D74" s="21">
        <f t="shared" si="0"/>
        <v>1.625</v>
      </c>
      <c r="E74" s="16">
        <v>229.5</v>
      </c>
      <c r="F74" s="21">
        <f t="shared" si="1"/>
        <v>372.9375</v>
      </c>
      <c r="G74" s="16" t="s">
        <v>20</v>
      </c>
    </row>
    <row r="75" spans="1:7" s="1" customFormat="1" ht="12.75" customHeight="1">
      <c r="A75" s="16" t="s">
        <v>160</v>
      </c>
      <c r="B75" s="20">
        <v>5</v>
      </c>
      <c r="C75" s="16">
        <v>0.325</v>
      </c>
      <c r="D75" s="21">
        <f t="shared" si="0"/>
        <v>1.625</v>
      </c>
      <c r="E75" s="16">
        <v>229.5</v>
      </c>
      <c r="F75" s="21">
        <f t="shared" si="1"/>
        <v>372.9375</v>
      </c>
      <c r="G75" s="16" t="s">
        <v>20</v>
      </c>
    </row>
    <row r="76" spans="1:9" s="1" customFormat="1" ht="12.75" customHeight="1">
      <c r="A76" s="9" t="s">
        <v>161</v>
      </c>
      <c r="B76" s="9">
        <v>6</v>
      </c>
      <c r="C76" s="9">
        <v>0.325</v>
      </c>
      <c r="D76" s="9">
        <v>1.9500000000000002</v>
      </c>
      <c r="E76" s="9">
        <v>229.5</v>
      </c>
      <c r="F76" s="9">
        <v>447.525</v>
      </c>
      <c r="G76" s="9" t="s">
        <v>21</v>
      </c>
      <c r="H76" s="10"/>
      <c r="I76" s="10"/>
    </row>
    <row r="77" spans="1:9" s="1" customFormat="1" ht="12.75" customHeight="1">
      <c r="A77" s="17" t="s">
        <v>162</v>
      </c>
      <c r="B77" s="17">
        <v>5</v>
      </c>
      <c r="C77" s="9">
        <v>0.325</v>
      </c>
      <c r="D77" s="9">
        <v>1.625</v>
      </c>
      <c r="E77" s="9">
        <v>229.5</v>
      </c>
      <c r="F77" s="9">
        <v>372.9375</v>
      </c>
      <c r="G77" s="9" t="s">
        <v>22</v>
      </c>
      <c r="H77" s="10"/>
      <c r="I77" s="10"/>
    </row>
    <row r="78" spans="1:9" s="1" customFormat="1" ht="12.75" customHeight="1">
      <c r="A78" s="17" t="s">
        <v>163</v>
      </c>
      <c r="B78" s="17">
        <v>5</v>
      </c>
      <c r="C78" s="9">
        <v>0.325</v>
      </c>
      <c r="D78" s="9">
        <v>1.625</v>
      </c>
      <c r="E78" s="9">
        <v>229.5</v>
      </c>
      <c r="F78" s="9">
        <v>372.9375</v>
      </c>
      <c r="G78" s="9" t="s">
        <v>22</v>
      </c>
      <c r="H78" s="10"/>
      <c r="I78" s="10"/>
    </row>
    <row r="79" spans="1:9" s="1" customFormat="1" ht="12.75" customHeight="1">
      <c r="A79" s="17" t="s">
        <v>164</v>
      </c>
      <c r="B79" s="17">
        <v>5</v>
      </c>
      <c r="C79" s="9">
        <v>0.325</v>
      </c>
      <c r="D79" s="9">
        <v>1.625</v>
      </c>
      <c r="E79" s="9">
        <v>229.5</v>
      </c>
      <c r="F79" s="9">
        <v>372.9375</v>
      </c>
      <c r="G79" s="9" t="s">
        <v>22</v>
      </c>
      <c r="H79" s="10"/>
      <c r="I79" s="10"/>
    </row>
    <row r="80" spans="1:9" s="1" customFormat="1" ht="12.75" customHeight="1">
      <c r="A80" s="17" t="s">
        <v>165</v>
      </c>
      <c r="B80" s="17">
        <v>5</v>
      </c>
      <c r="C80" s="9">
        <v>0.325</v>
      </c>
      <c r="D80" s="9">
        <v>1.625</v>
      </c>
      <c r="E80" s="9">
        <v>229.5</v>
      </c>
      <c r="F80" s="9">
        <v>372.9375</v>
      </c>
      <c r="G80" s="9" t="s">
        <v>22</v>
      </c>
      <c r="H80" s="10"/>
      <c r="I80" s="10"/>
    </row>
    <row r="81" spans="1:9" s="1" customFormat="1" ht="12.75" customHeight="1">
      <c r="A81" s="17" t="s">
        <v>166</v>
      </c>
      <c r="B81" s="17">
        <v>10</v>
      </c>
      <c r="C81" s="9">
        <v>0.325</v>
      </c>
      <c r="D81" s="9">
        <v>3.25</v>
      </c>
      <c r="E81" s="9">
        <v>229.5</v>
      </c>
      <c r="F81" s="9">
        <v>745.875</v>
      </c>
      <c r="G81" s="9" t="s">
        <v>22</v>
      </c>
      <c r="H81" s="10"/>
      <c r="I81" s="10"/>
    </row>
    <row r="82" spans="1:9" s="1" customFormat="1" ht="12.75" customHeight="1">
      <c r="A82" s="18" t="s">
        <v>167</v>
      </c>
      <c r="B82" s="17">
        <v>10</v>
      </c>
      <c r="C82" s="9">
        <v>0.325</v>
      </c>
      <c r="D82" s="9">
        <v>3.25</v>
      </c>
      <c r="E82" s="9">
        <v>229.5</v>
      </c>
      <c r="F82" s="9">
        <v>745.875</v>
      </c>
      <c r="G82" s="9" t="s">
        <v>22</v>
      </c>
      <c r="H82" s="10"/>
      <c r="I82" s="10"/>
    </row>
    <row r="83" spans="1:9" s="1" customFormat="1" ht="12.75" customHeight="1">
      <c r="A83" s="9" t="s">
        <v>168</v>
      </c>
      <c r="B83" s="9">
        <v>20</v>
      </c>
      <c r="C83" s="9">
        <v>0.325</v>
      </c>
      <c r="D83" s="9">
        <v>6.5</v>
      </c>
      <c r="E83" s="9">
        <v>229.5</v>
      </c>
      <c r="F83" s="9">
        <v>1491.75</v>
      </c>
      <c r="G83" s="9" t="s">
        <v>23</v>
      </c>
      <c r="H83" s="10"/>
      <c r="I83" s="10"/>
    </row>
    <row r="84" spans="1:9" s="1" customFormat="1" ht="12.75" customHeight="1">
      <c r="A84" s="9" t="s">
        <v>169</v>
      </c>
      <c r="B84" s="9">
        <v>5</v>
      </c>
      <c r="C84" s="9">
        <v>0.325</v>
      </c>
      <c r="D84" s="9">
        <v>1.625</v>
      </c>
      <c r="E84" s="9">
        <v>229.5</v>
      </c>
      <c r="F84" s="9">
        <v>372.9375</v>
      </c>
      <c r="G84" s="9" t="s">
        <v>23</v>
      </c>
      <c r="H84" s="10"/>
      <c r="I84" s="10"/>
    </row>
    <row r="85" spans="1:9" s="1" customFormat="1" ht="12.75" customHeight="1">
      <c r="A85" s="9" t="s">
        <v>170</v>
      </c>
      <c r="B85" s="9">
        <v>5</v>
      </c>
      <c r="C85" s="9">
        <v>0.325</v>
      </c>
      <c r="D85" s="9">
        <v>1.625</v>
      </c>
      <c r="E85" s="9">
        <v>229.5</v>
      </c>
      <c r="F85" s="9">
        <v>372.9375</v>
      </c>
      <c r="G85" s="9" t="s">
        <v>23</v>
      </c>
      <c r="H85" s="10"/>
      <c r="I85" s="10"/>
    </row>
    <row r="86" spans="1:9" s="1" customFormat="1" ht="12.75" customHeight="1">
      <c r="A86" s="9" t="s">
        <v>171</v>
      </c>
      <c r="B86" s="9">
        <v>5</v>
      </c>
      <c r="C86" s="9">
        <v>0.325</v>
      </c>
      <c r="D86" s="9">
        <v>1.625</v>
      </c>
      <c r="E86" s="9">
        <v>229.5</v>
      </c>
      <c r="F86" s="9">
        <v>372.9375</v>
      </c>
      <c r="G86" s="9" t="s">
        <v>23</v>
      </c>
      <c r="H86" s="10"/>
      <c r="I86" s="10"/>
    </row>
    <row r="87" spans="1:9" s="1" customFormat="1" ht="12.75" customHeight="1">
      <c r="A87" s="9" t="s">
        <v>172</v>
      </c>
      <c r="B87" s="9">
        <v>8</v>
      </c>
      <c r="C87" s="9">
        <v>0.325</v>
      </c>
      <c r="D87" s="9">
        <v>2.6</v>
      </c>
      <c r="E87" s="9">
        <v>229.5</v>
      </c>
      <c r="F87" s="9">
        <v>596.7</v>
      </c>
      <c r="G87" s="9" t="s">
        <v>23</v>
      </c>
      <c r="H87" s="10"/>
      <c r="I87" s="10"/>
    </row>
    <row r="88" spans="1:9" s="1" customFormat="1" ht="12.75" customHeight="1">
      <c r="A88" s="9" t="s">
        <v>173</v>
      </c>
      <c r="B88" s="9">
        <v>5</v>
      </c>
      <c r="C88" s="9">
        <v>0.325</v>
      </c>
      <c r="D88" s="9">
        <v>1.625</v>
      </c>
      <c r="E88" s="9">
        <v>229.5</v>
      </c>
      <c r="F88" s="9">
        <v>372.9375</v>
      </c>
      <c r="G88" s="9" t="s">
        <v>23</v>
      </c>
      <c r="H88" s="10"/>
      <c r="I88" s="10"/>
    </row>
    <row r="89" spans="1:9" s="1" customFormat="1" ht="12.75" customHeight="1">
      <c r="A89" s="9" t="s">
        <v>174</v>
      </c>
      <c r="B89" s="9">
        <v>5</v>
      </c>
      <c r="C89" s="9">
        <v>0.325</v>
      </c>
      <c r="D89" s="9">
        <v>1.625</v>
      </c>
      <c r="E89" s="9">
        <v>229.5</v>
      </c>
      <c r="F89" s="9">
        <v>372.9375</v>
      </c>
      <c r="G89" s="9" t="s">
        <v>23</v>
      </c>
      <c r="H89" s="10"/>
      <c r="I89" s="10"/>
    </row>
    <row r="90" spans="1:9" s="1" customFormat="1" ht="12.75" customHeight="1">
      <c r="A90" s="9" t="s">
        <v>175</v>
      </c>
      <c r="B90" s="9">
        <v>5</v>
      </c>
      <c r="C90" s="9">
        <v>0.325</v>
      </c>
      <c r="D90" s="9">
        <v>1.625</v>
      </c>
      <c r="E90" s="9">
        <v>229.5</v>
      </c>
      <c r="F90" s="9">
        <v>372.9375</v>
      </c>
      <c r="G90" s="9" t="s">
        <v>23</v>
      </c>
      <c r="H90" s="10"/>
      <c r="I90" s="10"/>
    </row>
    <row r="91" spans="1:9" s="1" customFormat="1" ht="12.75" customHeight="1">
      <c r="A91" s="9" t="s">
        <v>176</v>
      </c>
      <c r="B91" s="9">
        <v>5</v>
      </c>
      <c r="C91" s="9">
        <v>0.325</v>
      </c>
      <c r="D91" s="9">
        <v>1.625</v>
      </c>
      <c r="E91" s="9">
        <v>229.5</v>
      </c>
      <c r="F91" s="9">
        <v>372.9375</v>
      </c>
      <c r="G91" s="9" t="s">
        <v>23</v>
      </c>
      <c r="H91" s="10"/>
      <c r="I91" s="10"/>
    </row>
    <row r="92" spans="1:7" s="1" customFormat="1" ht="12.75" customHeight="1">
      <c r="A92" s="16" t="s">
        <v>42</v>
      </c>
      <c r="B92" s="16">
        <f>SUM(B4:B91)</f>
        <v>965</v>
      </c>
      <c r="C92" s="16">
        <v>0.325</v>
      </c>
      <c r="D92" s="16">
        <f>B92*C92</f>
        <v>313.625</v>
      </c>
      <c r="E92" s="16">
        <v>229.5</v>
      </c>
      <c r="F92" s="16">
        <f>D92*E92</f>
        <v>71976.9375</v>
      </c>
      <c r="G92" s="16"/>
    </row>
    <row r="93" spans="1:7" s="1" customFormat="1" ht="22.5" customHeight="1">
      <c r="A93" s="22" t="s">
        <v>177</v>
      </c>
      <c r="B93" s="23"/>
      <c r="C93" s="23"/>
      <c r="D93" s="23"/>
      <c r="E93" s="23"/>
      <c r="F93" s="23"/>
      <c r="G93" s="24"/>
    </row>
    <row r="94" spans="1:7" ht="22.5" customHeight="1">
      <c r="A94" s="25" t="s">
        <v>178</v>
      </c>
      <c r="B94" s="5"/>
      <c r="C94" s="5"/>
      <c r="D94" s="5"/>
      <c r="E94" s="5"/>
      <c r="F94" s="5"/>
      <c r="G94" s="5"/>
    </row>
    <row r="95" spans="1:7" ht="13.5">
      <c r="A95" s="5"/>
      <c r="B95" s="5"/>
      <c r="C95" s="5"/>
      <c r="D95" s="5"/>
      <c r="E95" s="5"/>
      <c r="F95" s="5"/>
      <c r="G95" s="5"/>
    </row>
  </sheetData>
  <sheetProtection/>
  <mergeCells count="4">
    <mergeCell ref="A1:I1"/>
    <mergeCell ref="A2:F2"/>
    <mergeCell ref="A93:G93"/>
    <mergeCell ref="A94:G95"/>
  </mergeCells>
  <printOptions/>
  <pageMargins left="0.5548611111111111" right="0.3576388888888889" top="0.8027777777777778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小刘啊</cp:lastModifiedBy>
  <cp:lastPrinted>2021-05-26T07:53:31Z</cp:lastPrinted>
  <dcterms:created xsi:type="dcterms:W3CDTF">2018-08-28T13:21:28Z</dcterms:created>
  <dcterms:modified xsi:type="dcterms:W3CDTF">2022-01-07T06:59:28Z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CF760DDE2A234F59A1DCF2E9370DFB7D</vt:lpwstr>
  </property>
</Properties>
</file>